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Й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'!$A$22:$I$122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3" i="2" l="1"/>
  <c r="H103" i="2"/>
  <c r="I75" i="2"/>
  <c r="H75" i="2"/>
  <c r="I63" i="2"/>
  <c r="H63" i="2"/>
  <c r="I93" i="2" l="1"/>
  <c r="H93" i="2"/>
  <c r="I25" i="2"/>
  <c r="H25" i="2"/>
  <c r="H120" i="2" l="1"/>
  <c r="H115" i="2"/>
  <c r="H113" i="2"/>
  <c r="H101" i="2"/>
  <c r="H97" i="2"/>
  <c r="H84" i="2"/>
  <c r="H82" i="2"/>
  <c r="H57" i="2"/>
  <c r="H52" i="2"/>
  <c r="H47" i="2"/>
  <c r="H39" i="2"/>
  <c r="H37" i="2"/>
  <c r="H34" i="2"/>
  <c r="H31" i="2"/>
  <c r="H28" i="2"/>
  <c r="H23" i="2"/>
  <c r="I23" i="2"/>
  <c r="H122" i="2" l="1"/>
  <c r="I115" i="2"/>
  <c r="I113" i="2"/>
  <c r="I97" i="2"/>
  <c r="I84" i="2"/>
  <c r="I82" i="2"/>
  <c r="I57" i="2"/>
  <c r="I47" i="2"/>
  <c r="I37" i="2"/>
  <c r="I120" i="2" l="1"/>
  <c r="I101" i="2"/>
  <c r="I52" i="2"/>
  <c r="I39" i="2"/>
  <c r="I34" i="2"/>
  <c r="I31" i="2"/>
  <c r="I28" i="2"/>
  <c r="I122" i="2" l="1"/>
</calcChain>
</file>

<file path=xl/sharedStrings.xml><?xml version="1.0" encoding="utf-8"?>
<sst xmlns="http://schemas.openxmlformats.org/spreadsheetml/2006/main" count="437" uniqueCount="142">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</sst>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51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165" fontId="2" fillId="2" borderId="31" xfId="0" applyNumberFormat="1" applyFont="1" applyFill="1" applyBorder="1" applyAlignment="1" applyProtection="1">
      <alignment horizontal="right"/>
    </xf>
    <xf numFmtId="0" fontId="8" fillId="0" borderId="0" xfId="0" applyFont="1"/>
    <xf numFmtId="0" fontId="7" fillId="0" borderId="0" xfId="0" applyFont="1"/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65" fontId="2" fillId="0" borderId="27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 applyProtection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8" xfId="0" applyNumberFormat="1" applyFont="1" applyFill="1" applyBorder="1" applyAlignment="1" applyProtection="1">
      <alignment horizontal="center" vertical="center" wrapText="1"/>
    </xf>
    <xf numFmtId="165" fontId="3" fillId="0" borderId="18" xfId="0" applyNumberFormat="1" applyFont="1" applyFill="1" applyBorder="1" applyAlignment="1" applyProtection="1">
      <alignment horizontal="right" vertical="center" wrapText="1"/>
    </xf>
    <xf numFmtId="165" fontId="3" fillId="0" borderId="30" xfId="0" applyNumberFormat="1" applyFont="1" applyFill="1" applyBorder="1" applyAlignment="1" applyProtection="1">
      <alignment horizontal="right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2"/>
  <sheetViews>
    <sheetView showGridLines="0" tabSelected="1" view="pageBreakPreview" zoomScaleNormal="110" zoomScaleSheetLayoutView="100" workbookViewId="0">
      <selection activeCell="A2" sqref="A2:I2"/>
    </sheetView>
  </sheetViews>
  <sheetFormatPr defaultRowHeight="12.75" customHeight="1" outlineLevelRow="1" x14ac:dyDescent="0.2"/>
  <cols>
    <col min="1" max="1" width="5" style="17" customWidth="1"/>
    <col min="2" max="2" width="44.42578125" style="17" customWidth="1"/>
    <col min="3" max="3" width="30.7109375" style="17" customWidth="1"/>
    <col min="4" max="4" width="10.28515625" style="17" customWidth="1"/>
    <col min="5" max="5" width="12.5703125" style="17" customWidth="1"/>
    <col min="6" max="6" width="15.5703125" style="17" customWidth="1"/>
    <col min="7" max="7" width="10.28515625" style="17" customWidth="1"/>
    <col min="8" max="8" width="19.5703125" style="17" customWidth="1"/>
    <col min="9" max="9" width="17.140625" style="17" customWidth="1"/>
    <col min="10" max="10" width="2.7109375" customWidth="1"/>
  </cols>
  <sheetData>
    <row r="1" spans="1:9" ht="19.5" customHeight="1" x14ac:dyDescent="0.3">
      <c r="A1" s="150" t="s">
        <v>141</v>
      </c>
      <c r="B1" s="150"/>
      <c r="C1" s="150"/>
      <c r="D1" s="150"/>
      <c r="E1" s="150"/>
      <c r="F1" s="150"/>
      <c r="G1" s="150"/>
      <c r="H1" s="150"/>
      <c r="I1" s="150"/>
    </row>
    <row r="2" spans="1:9" ht="19.5" customHeight="1" x14ac:dyDescent="0.3">
      <c r="A2" s="148" t="s">
        <v>48</v>
      </c>
      <c r="B2" s="148"/>
      <c r="C2" s="148"/>
      <c r="D2" s="148"/>
      <c r="E2" s="148"/>
      <c r="F2" s="148"/>
      <c r="G2" s="148"/>
      <c r="H2" s="148"/>
      <c r="I2" s="148"/>
    </row>
    <row r="3" spans="1:9" ht="19.5" customHeight="1" x14ac:dyDescent="0.3">
      <c r="A3" s="148" t="s">
        <v>122</v>
      </c>
      <c r="B3" s="148"/>
      <c r="C3" s="148"/>
      <c r="D3" s="148"/>
      <c r="E3" s="148"/>
      <c r="F3" s="148"/>
      <c r="G3" s="148"/>
      <c r="H3" s="148"/>
      <c r="I3" s="148"/>
    </row>
    <row r="4" spans="1:9" ht="19.5" customHeight="1" x14ac:dyDescent="0.3">
      <c r="A4" s="148" t="s">
        <v>125</v>
      </c>
      <c r="B4" s="148"/>
      <c r="C4" s="148"/>
      <c r="D4" s="148"/>
      <c r="E4" s="148"/>
      <c r="F4" s="148"/>
      <c r="G4" s="148"/>
      <c r="H4" s="148"/>
      <c r="I4" s="148"/>
    </row>
    <row r="5" spans="1:9" ht="19.5" customHeight="1" x14ac:dyDescent="0.3">
      <c r="A5" s="148" t="s">
        <v>49</v>
      </c>
      <c r="B5" s="148"/>
      <c r="C5" s="148"/>
      <c r="D5" s="148"/>
      <c r="E5" s="148"/>
      <c r="F5" s="148"/>
      <c r="G5" s="148"/>
      <c r="H5" s="148"/>
      <c r="I5" s="148"/>
    </row>
    <row r="6" spans="1:9" ht="19.5" customHeight="1" x14ac:dyDescent="0.3">
      <c r="A6" s="148" t="s">
        <v>98</v>
      </c>
      <c r="B6" s="148"/>
      <c r="C6" s="148"/>
      <c r="D6" s="148"/>
      <c r="E6" s="148"/>
      <c r="F6" s="148"/>
      <c r="G6" s="148"/>
      <c r="H6" s="148"/>
      <c r="I6" s="148"/>
    </row>
    <row r="7" spans="1:9" ht="19.5" customHeight="1" x14ac:dyDescent="0.3">
      <c r="A7" s="148" t="s">
        <v>126</v>
      </c>
      <c r="B7" s="148"/>
      <c r="C7" s="148"/>
      <c r="D7" s="148"/>
      <c r="E7" s="148"/>
      <c r="F7" s="148"/>
      <c r="G7" s="148"/>
      <c r="H7" s="148"/>
      <c r="I7" s="148"/>
    </row>
    <row r="8" spans="1:9" ht="19.5" customHeight="1" x14ac:dyDescent="0.2"/>
    <row r="9" spans="1:9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9" ht="21" customHeight="1" x14ac:dyDescent="0.3">
      <c r="A10"/>
      <c r="B10"/>
      <c r="C10" s="50"/>
      <c r="D10" s="50"/>
      <c r="E10" s="50"/>
      <c r="F10" s="50"/>
      <c r="G10" s="150" t="s">
        <v>123</v>
      </c>
      <c r="H10" s="150"/>
      <c r="I10" s="150"/>
    </row>
    <row r="11" spans="1:9" ht="21" customHeight="1" x14ac:dyDescent="0.3">
      <c r="A11" s="148" t="s">
        <v>124</v>
      </c>
      <c r="B11" s="148"/>
      <c r="C11" s="148"/>
      <c r="D11" s="148"/>
      <c r="E11" s="148"/>
      <c r="F11" s="148"/>
      <c r="G11" s="148"/>
      <c r="H11" s="148"/>
      <c r="I11" s="148"/>
    </row>
    <row r="12" spans="1:9" ht="18" customHeight="1" x14ac:dyDescent="0.3">
      <c r="A12"/>
      <c r="B12"/>
      <c r="C12" s="148" t="s">
        <v>125</v>
      </c>
      <c r="D12" s="149"/>
      <c r="E12" s="149"/>
      <c r="F12" s="149"/>
      <c r="G12" s="149"/>
      <c r="H12" s="149"/>
      <c r="I12" s="149"/>
    </row>
    <row r="13" spans="1:9" ht="18.75" customHeight="1" x14ac:dyDescent="0.3">
      <c r="A13"/>
      <c r="B13"/>
      <c r="C13" s="148" t="s">
        <v>49</v>
      </c>
      <c r="D13" s="149"/>
      <c r="E13" s="149"/>
      <c r="F13" s="149"/>
      <c r="G13" s="149"/>
      <c r="H13" s="149"/>
      <c r="I13" s="149"/>
    </row>
    <row r="14" spans="1:9" ht="18.75" customHeight="1" x14ac:dyDescent="0.3">
      <c r="A14"/>
      <c r="B14"/>
      <c r="C14" s="148" t="s">
        <v>98</v>
      </c>
      <c r="D14" s="149"/>
      <c r="E14" s="149"/>
      <c r="F14" s="149"/>
      <c r="G14" s="149"/>
      <c r="H14" s="149"/>
      <c r="I14" s="149"/>
    </row>
    <row r="15" spans="1:9" ht="18.75" x14ac:dyDescent="0.3">
      <c r="C15" s="18"/>
      <c r="D15" s="19"/>
      <c r="E15" s="19"/>
      <c r="F15" s="19"/>
      <c r="G15" s="19"/>
      <c r="H15" s="19"/>
      <c r="I15" s="19"/>
    </row>
    <row r="17" spans="1:10" s="2" customFormat="1" ht="23.25" customHeight="1" x14ac:dyDescent="0.35">
      <c r="A17" s="139" t="s">
        <v>105</v>
      </c>
      <c r="B17" s="139"/>
      <c r="C17" s="139"/>
      <c r="D17" s="139"/>
      <c r="E17" s="139"/>
      <c r="F17" s="139"/>
      <c r="G17" s="139"/>
      <c r="H17" s="139"/>
      <c r="I17" s="139"/>
    </row>
    <row r="18" spans="1:10" s="1" customFormat="1" ht="22.5" customHeight="1" x14ac:dyDescent="0.25">
      <c r="A18" s="147" t="s">
        <v>106</v>
      </c>
      <c r="B18" s="147"/>
      <c r="C18" s="147"/>
      <c r="D18" s="147"/>
      <c r="E18" s="147"/>
      <c r="F18" s="147"/>
      <c r="G18" s="147"/>
      <c r="H18" s="147"/>
      <c r="I18" s="147"/>
      <c r="J18" s="14"/>
    </row>
    <row r="19" spans="1:10" s="1" customFormat="1" ht="11.2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4"/>
    </row>
    <row r="20" spans="1:10" s="1" customFormat="1" ht="24" customHeight="1" thickBot="1" x14ac:dyDescent="0.3">
      <c r="A20" s="21"/>
      <c r="B20" s="22"/>
      <c r="C20" s="21"/>
      <c r="D20" s="21"/>
      <c r="E20" s="21"/>
      <c r="F20" s="21"/>
      <c r="G20" s="21"/>
      <c r="H20" s="21"/>
      <c r="I20" s="23" t="s">
        <v>52</v>
      </c>
    </row>
    <row r="21" spans="1:10" s="1" customFormat="1" ht="29.25" customHeight="1" x14ac:dyDescent="0.25">
      <c r="A21" s="140" t="s">
        <v>38</v>
      </c>
      <c r="B21" s="142" t="s">
        <v>39</v>
      </c>
      <c r="C21" s="142" t="s">
        <v>40</v>
      </c>
      <c r="D21" s="142" t="s">
        <v>41</v>
      </c>
      <c r="E21" s="144" t="s">
        <v>42</v>
      </c>
      <c r="F21" s="142" t="s">
        <v>43</v>
      </c>
      <c r="G21" s="142" t="s">
        <v>44</v>
      </c>
      <c r="H21" s="142" t="s">
        <v>45</v>
      </c>
      <c r="I21" s="146"/>
    </row>
    <row r="22" spans="1:10" ht="39.75" customHeight="1" thickBot="1" x14ac:dyDescent="0.25">
      <c r="A22" s="141"/>
      <c r="B22" s="143"/>
      <c r="C22" s="143"/>
      <c r="D22" s="143"/>
      <c r="E22" s="145"/>
      <c r="F22" s="143"/>
      <c r="G22" s="143"/>
      <c r="H22" s="81" t="s">
        <v>103</v>
      </c>
      <c r="I22" s="13" t="s">
        <v>104</v>
      </c>
    </row>
    <row r="23" spans="1:10" ht="46.5" customHeight="1" x14ac:dyDescent="0.2">
      <c r="A23" s="102">
        <v>1</v>
      </c>
      <c r="B23" s="125" t="s">
        <v>82</v>
      </c>
      <c r="C23" s="6" t="s">
        <v>46</v>
      </c>
      <c r="D23" s="136"/>
      <c r="E23" s="136"/>
      <c r="F23" s="136"/>
      <c r="G23" s="136"/>
      <c r="H23" s="24">
        <f>SUM(H24:H24)</f>
        <v>2000</v>
      </c>
      <c r="I23" s="25">
        <f>SUM(I24:I24)</f>
        <v>0</v>
      </c>
    </row>
    <row r="24" spans="1:10" ht="46.5" customHeight="1" outlineLevel="1" thickBot="1" x14ac:dyDescent="0.25">
      <c r="A24" s="104"/>
      <c r="B24" s="127"/>
      <c r="C24" s="77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26">
        <v>2000</v>
      </c>
      <c r="I24" s="27">
        <v>0</v>
      </c>
    </row>
    <row r="25" spans="1:10" ht="36.75" customHeight="1" x14ac:dyDescent="0.2">
      <c r="A25" s="101">
        <v>2</v>
      </c>
      <c r="B25" s="126" t="s">
        <v>60</v>
      </c>
      <c r="C25" s="80" t="s">
        <v>46</v>
      </c>
      <c r="D25" s="130"/>
      <c r="E25" s="130"/>
      <c r="F25" s="130"/>
      <c r="G25" s="130"/>
      <c r="H25" s="24">
        <f>SUM(H26:H27)</f>
        <v>435</v>
      </c>
      <c r="I25" s="28">
        <f>SUM(I26:I27)</f>
        <v>435</v>
      </c>
    </row>
    <row r="26" spans="1:10" ht="45.75" customHeight="1" x14ac:dyDescent="0.2">
      <c r="A26" s="115"/>
      <c r="B26" s="106"/>
      <c r="C26" s="72" t="s">
        <v>97</v>
      </c>
      <c r="D26" s="66" t="s">
        <v>30</v>
      </c>
      <c r="E26" s="66" t="s">
        <v>10</v>
      </c>
      <c r="F26" s="65" t="s">
        <v>6</v>
      </c>
      <c r="G26" s="65" t="s">
        <v>5</v>
      </c>
      <c r="H26" s="29">
        <v>50</v>
      </c>
      <c r="I26" s="30">
        <v>50</v>
      </c>
    </row>
    <row r="27" spans="1:10" ht="33" customHeight="1" outlineLevel="1" thickBot="1" x14ac:dyDescent="0.25">
      <c r="A27" s="104"/>
      <c r="B27" s="127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31">
        <v>385</v>
      </c>
      <c r="I27" s="32">
        <v>385</v>
      </c>
    </row>
    <row r="28" spans="1:10" ht="58.5" customHeight="1" x14ac:dyDescent="0.2">
      <c r="A28" s="102">
        <v>3</v>
      </c>
      <c r="B28" s="125" t="s">
        <v>109</v>
      </c>
      <c r="C28" s="6" t="s">
        <v>46</v>
      </c>
      <c r="D28" s="136"/>
      <c r="E28" s="136"/>
      <c r="F28" s="136"/>
      <c r="G28" s="136"/>
      <c r="H28" s="33">
        <f>SUM(H29:H30)</f>
        <v>3030</v>
      </c>
      <c r="I28" s="25">
        <f>SUM(I29:I30)</f>
        <v>3030</v>
      </c>
    </row>
    <row r="29" spans="1:10" ht="58.5" customHeight="1" x14ac:dyDescent="0.2">
      <c r="A29" s="102"/>
      <c r="B29" s="125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29">
        <v>30</v>
      </c>
      <c r="I29" s="34">
        <v>30</v>
      </c>
    </row>
    <row r="30" spans="1:10" ht="58.5" customHeight="1" outlineLevel="1" thickBot="1" x14ac:dyDescent="0.25">
      <c r="A30" s="104"/>
      <c r="B30" s="127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31">
        <v>3000</v>
      </c>
      <c r="I30" s="32">
        <v>3000</v>
      </c>
    </row>
    <row r="31" spans="1:10" ht="36" customHeight="1" outlineLevel="1" x14ac:dyDescent="0.2">
      <c r="A31" s="101">
        <v>4</v>
      </c>
      <c r="B31" s="126" t="s">
        <v>61</v>
      </c>
      <c r="C31" s="80" t="s">
        <v>46</v>
      </c>
      <c r="D31" s="130"/>
      <c r="E31" s="130"/>
      <c r="F31" s="130"/>
      <c r="G31" s="130"/>
      <c r="H31" s="24">
        <f>H32+H33</f>
        <v>2010</v>
      </c>
      <c r="I31" s="35">
        <f>I32+I33</f>
        <v>2010</v>
      </c>
    </row>
    <row r="32" spans="1:10" ht="36" customHeight="1" outlineLevel="1" x14ac:dyDescent="0.2">
      <c r="A32" s="103"/>
      <c r="B32" s="132"/>
      <c r="C32" s="11" t="s">
        <v>47</v>
      </c>
      <c r="D32" s="67" t="s">
        <v>59</v>
      </c>
      <c r="E32" s="67" t="s">
        <v>1</v>
      </c>
      <c r="F32" s="67" t="s">
        <v>58</v>
      </c>
      <c r="G32" s="67" t="s">
        <v>3</v>
      </c>
      <c r="H32" s="36">
        <v>280</v>
      </c>
      <c r="I32" s="37">
        <v>280</v>
      </c>
    </row>
    <row r="33" spans="1:9" ht="36" customHeight="1" outlineLevel="1" thickBot="1" x14ac:dyDescent="0.25">
      <c r="A33" s="104"/>
      <c r="B33" s="127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31">
        <v>1730</v>
      </c>
      <c r="I33" s="32">
        <v>1730</v>
      </c>
    </row>
    <row r="34" spans="1:9" ht="32.25" customHeight="1" x14ac:dyDescent="0.2">
      <c r="A34" s="101">
        <v>5</v>
      </c>
      <c r="B34" s="126" t="s">
        <v>62</v>
      </c>
      <c r="C34" s="80" t="s">
        <v>46</v>
      </c>
      <c r="D34" s="130"/>
      <c r="E34" s="130"/>
      <c r="F34" s="130"/>
      <c r="G34" s="130"/>
      <c r="H34" s="24">
        <f>H35+H36</f>
        <v>8060</v>
      </c>
      <c r="I34" s="35">
        <f>I35+I36</f>
        <v>8060</v>
      </c>
    </row>
    <row r="35" spans="1:9" ht="32.25" customHeight="1" outlineLevel="1" x14ac:dyDescent="0.2">
      <c r="A35" s="103"/>
      <c r="B35" s="132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29">
        <v>60</v>
      </c>
      <c r="I35" s="34">
        <v>60</v>
      </c>
    </row>
    <row r="36" spans="1:9" ht="68.25" customHeight="1" outlineLevel="1" thickBot="1" x14ac:dyDescent="0.25">
      <c r="A36" s="104"/>
      <c r="B36" s="38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31">
        <v>8000</v>
      </c>
      <c r="I36" s="32">
        <v>8000</v>
      </c>
    </row>
    <row r="37" spans="1:9" ht="32.25" customHeight="1" x14ac:dyDescent="0.2">
      <c r="A37" s="111">
        <v>6</v>
      </c>
      <c r="B37" s="126" t="s">
        <v>63</v>
      </c>
      <c r="C37" s="80" t="s">
        <v>46</v>
      </c>
      <c r="D37" s="130"/>
      <c r="E37" s="130"/>
      <c r="F37" s="130"/>
      <c r="G37" s="130"/>
      <c r="H37" s="24">
        <f>H38</f>
        <v>33206.699999999997</v>
      </c>
      <c r="I37" s="35">
        <f>I38</f>
        <v>0</v>
      </c>
    </row>
    <row r="38" spans="1:9" ht="32.25" customHeight="1" thickBot="1" x14ac:dyDescent="0.25">
      <c r="A38" s="112"/>
      <c r="B38" s="122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31">
        <v>33206.699999999997</v>
      </c>
      <c r="I38" s="32">
        <v>0</v>
      </c>
    </row>
    <row r="39" spans="1:9" ht="24" customHeight="1" x14ac:dyDescent="0.2">
      <c r="A39" s="111">
        <v>7</v>
      </c>
      <c r="B39" s="105" t="s">
        <v>64</v>
      </c>
      <c r="C39" s="80" t="s">
        <v>46</v>
      </c>
      <c r="D39" s="130"/>
      <c r="E39" s="130"/>
      <c r="F39" s="130"/>
      <c r="G39" s="130"/>
      <c r="H39" s="24">
        <f>SUM(H40:H46)</f>
        <v>15708.8</v>
      </c>
      <c r="I39" s="35">
        <f>SUM(I40:I46)</f>
        <v>16202.499999999998</v>
      </c>
    </row>
    <row r="40" spans="1:9" ht="24" customHeight="1" outlineLevel="1" x14ac:dyDescent="0.2">
      <c r="A40" s="115"/>
      <c r="B40" s="106"/>
      <c r="C40" s="123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29">
        <v>3747.2</v>
      </c>
      <c r="I40" s="34">
        <v>3898.3</v>
      </c>
    </row>
    <row r="41" spans="1:9" ht="24" customHeight="1" outlineLevel="1" x14ac:dyDescent="0.2">
      <c r="A41" s="115"/>
      <c r="B41" s="106"/>
      <c r="C41" s="124"/>
      <c r="D41" s="4" t="s">
        <v>11</v>
      </c>
      <c r="E41" s="4" t="s">
        <v>19</v>
      </c>
      <c r="F41" s="4" t="s">
        <v>22</v>
      </c>
      <c r="G41" s="4" t="s">
        <v>5</v>
      </c>
      <c r="H41" s="29">
        <v>1429.8</v>
      </c>
      <c r="I41" s="34">
        <v>1487.1</v>
      </c>
    </row>
    <row r="42" spans="1:9" ht="24" customHeight="1" outlineLevel="1" x14ac:dyDescent="0.2">
      <c r="A42" s="115"/>
      <c r="B42" s="106"/>
      <c r="C42" s="124"/>
      <c r="D42" s="4" t="s">
        <v>26</v>
      </c>
      <c r="E42" s="4" t="s">
        <v>19</v>
      </c>
      <c r="F42" s="4" t="s">
        <v>22</v>
      </c>
      <c r="G42" s="4" t="s">
        <v>12</v>
      </c>
      <c r="H42" s="29">
        <v>4237</v>
      </c>
      <c r="I42" s="34">
        <v>4406.3999999999996</v>
      </c>
    </row>
    <row r="43" spans="1:9" ht="24" customHeight="1" outlineLevel="1" x14ac:dyDescent="0.2">
      <c r="A43" s="115"/>
      <c r="B43" s="106"/>
      <c r="C43" s="124"/>
      <c r="D43" s="4" t="s">
        <v>26</v>
      </c>
      <c r="E43" s="4" t="s">
        <v>19</v>
      </c>
      <c r="F43" s="4" t="s">
        <v>22</v>
      </c>
      <c r="G43" s="4" t="s">
        <v>3</v>
      </c>
      <c r="H43" s="29">
        <v>4388.5</v>
      </c>
      <c r="I43" s="34">
        <v>4504.3999999999996</v>
      </c>
    </row>
    <row r="44" spans="1:9" ht="24" customHeight="1" outlineLevel="1" x14ac:dyDescent="0.2">
      <c r="A44" s="115"/>
      <c r="B44" s="106"/>
      <c r="C44" s="124"/>
      <c r="D44" s="4" t="s">
        <v>26</v>
      </c>
      <c r="E44" s="4" t="s">
        <v>19</v>
      </c>
      <c r="F44" s="4" t="s">
        <v>22</v>
      </c>
      <c r="G44" s="4" t="s">
        <v>5</v>
      </c>
      <c r="H44" s="29">
        <v>166.3</v>
      </c>
      <c r="I44" s="34">
        <v>166.3</v>
      </c>
    </row>
    <row r="45" spans="1:9" ht="51" customHeight="1" outlineLevel="1" x14ac:dyDescent="0.2">
      <c r="A45" s="115"/>
      <c r="B45" s="137" t="s">
        <v>65</v>
      </c>
      <c r="C45" s="123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29">
        <v>1531.2</v>
      </c>
      <c r="I45" s="34">
        <v>1531.2</v>
      </c>
    </row>
    <row r="46" spans="1:9" ht="67.5" customHeight="1" outlineLevel="1" thickBot="1" x14ac:dyDescent="0.25">
      <c r="A46" s="112"/>
      <c r="B46" s="138"/>
      <c r="C46" s="131"/>
      <c r="D46" s="5" t="s">
        <v>26</v>
      </c>
      <c r="E46" s="5" t="s">
        <v>19</v>
      </c>
      <c r="F46" s="5" t="s">
        <v>66</v>
      </c>
      <c r="G46" s="5" t="s">
        <v>5</v>
      </c>
      <c r="H46" s="31">
        <v>208.8</v>
      </c>
      <c r="I46" s="32">
        <v>208.8</v>
      </c>
    </row>
    <row r="47" spans="1:9" ht="23.25" customHeight="1" x14ac:dyDescent="0.2">
      <c r="A47" s="111">
        <v>8</v>
      </c>
      <c r="B47" s="105" t="s">
        <v>80</v>
      </c>
      <c r="C47" s="80" t="s">
        <v>46</v>
      </c>
      <c r="D47" s="130"/>
      <c r="E47" s="130"/>
      <c r="F47" s="130"/>
      <c r="G47" s="130"/>
      <c r="H47" s="24">
        <f>SUM(H48:H51)</f>
        <v>47412.100000000006</v>
      </c>
      <c r="I47" s="35">
        <f>SUM(I48:I51)</f>
        <v>45852.3</v>
      </c>
    </row>
    <row r="48" spans="1:9" ht="36" customHeight="1" x14ac:dyDescent="0.2">
      <c r="A48" s="115"/>
      <c r="B48" s="106"/>
      <c r="C48" s="123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29">
        <v>1695.3</v>
      </c>
      <c r="I48" s="34">
        <v>1695.3</v>
      </c>
    </row>
    <row r="49" spans="1:9" ht="30.75" customHeight="1" x14ac:dyDescent="0.2">
      <c r="A49" s="115"/>
      <c r="B49" s="125"/>
      <c r="C49" s="128"/>
      <c r="D49" s="4" t="s">
        <v>21</v>
      </c>
      <c r="E49" s="4" t="s">
        <v>19</v>
      </c>
      <c r="F49" s="4" t="s">
        <v>24</v>
      </c>
      <c r="G49" s="4" t="s">
        <v>3</v>
      </c>
      <c r="H49" s="29">
        <v>4550.1000000000004</v>
      </c>
      <c r="I49" s="34">
        <v>3875.4</v>
      </c>
    </row>
    <row r="50" spans="1:9" ht="78.75" x14ac:dyDescent="0.2">
      <c r="A50" s="115"/>
      <c r="B50" s="53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29">
        <v>32278</v>
      </c>
      <c r="I50" s="34">
        <v>31333.8</v>
      </c>
    </row>
    <row r="51" spans="1:9" ht="93" customHeight="1" outlineLevel="1" thickBot="1" x14ac:dyDescent="0.25">
      <c r="A51" s="112"/>
      <c r="B51" s="64" t="s">
        <v>92</v>
      </c>
      <c r="C51" s="78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26">
        <v>8888.7000000000007</v>
      </c>
      <c r="I51" s="27">
        <v>8947.7999999999993</v>
      </c>
    </row>
    <row r="52" spans="1:9" ht="21.75" customHeight="1" x14ac:dyDescent="0.2">
      <c r="A52" s="102">
        <v>9</v>
      </c>
      <c r="B52" s="125" t="s">
        <v>68</v>
      </c>
      <c r="C52" s="6"/>
      <c r="D52" s="136"/>
      <c r="E52" s="136"/>
      <c r="F52" s="136"/>
      <c r="G52" s="136"/>
      <c r="H52" s="33">
        <f>H53+H54+H55+H56</f>
        <v>720.4</v>
      </c>
      <c r="I52" s="25">
        <f>I53+I54+I55+I56</f>
        <v>720.4</v>
      </c>
    </row>
    <row r="53" spans="1:9" ht="21.75" customHeight="1" outlineLevel="1" x14ac:dyDescent="0.2">
      <c r="A53" s="103"/>
      <c r="B53" s="132"/>
      <c r="C53" s="123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29">
        <v>309.5</v>
      </c>
      <c r="I53" s="34">
        <v>309.5</v>
      </c>
    </row>
    <row r="54" spans="1:9" ht="21.75" customHeight="1" outlineLevel="1" x14ac:dyDescent="0.2">
      <c r="A54" s="103"/>
      <c r="B54" s="132"/>
      <c r="C54" s="124"/>
      <c r="D54" s="4" t="s">
        <v>21</v>
      </c>
      <c r="E54" s="4" t="s">
        <v>19</v>
      </c>
      <c r="F54" s="4" t="s">
        <v>25</v>
      </c>
      <c r="G54" s="4" t="s">
        <v>3</v>
      </c>
      <c r="H54" s="29">
        <v>348.9</v>
      </c>
      <c r="I54" s="34">
        <v>348.9</v>
      </c>
    </row>
    <row r="55" spans="1:9" ht="21.75" customHeight="1" outlineLevel="1" x14ac:dyDescent="0.2">
      <c r="A55" s="134"/>
      <c r="B55" s="135"/>
      <c r="C55" s="124"/>
      <c r="D55" s="4" t="s">
        <v>23</v>
      </c>
      <c r="E55" s="4" t="s">
        <v>19</v>
      </c>
      <c r="F55" s="4" t="s">
        <v>25</v>
      </c>
      <c r="G55" s="4" t="s">
        <v>5</v>
      </c>
      <c r="H55" s="29">
        <v>30</v>
      </c>
      <c r="I55" s="34">
        <v>30</v>
      </c>
    </row>
    <row r="56" spans="1:9" ht="21.75" customHeight="1" outlineLevel="1" thickBot="1" x14ac:dyDescent="0.25">
      <c r="A56" s="134"/>
      <c r="B56" s="135"/>
      <c r="C56" s="124"/>
      <c r="D56" s="4" t="s">
        <v>26</v>
      </c>
      <c r="E56" s="4" t="s">
        <v>19</v>
      </c>
      <c r="F56" s="4" t="s">
        <v>25</v>
      </c>
      <c r="G56" s="4" t="s">
        <v>3</v>
      </c>
      <c r="H56" s="29">
        <v>32</v>
      </c>
      <c r="I56" s="34">
        <v>32</v>
      </c>
    </row>
    <row r="57" spans="1:9" ht="21.75" customHeight="1" x14ac:dyDescent="0.2">
      <c r="A57" s="101">
        <v>10</v>
      </c>
      <c r="B57" s="126" t="s">
        <v>69</v>
      </c>
      <c r="C57" s="80" t="s">
        <v>46</v>
      </c>
      <c r="D57" s="130"/>
      <c r="E57" s="130"/>
      <c r="F57" s="130"/>
      <c r="G57" s="130"/>
      <c r="H57" s="24">
        <f>SUM(H58:H62)</f>
        <v>16525</v>
      </c>
      <c r="I57" s="35">
        <f>SUM(I58:I62)</f>
        <v>16525</v>
      </c>
    </row>
    <row r="58" spans="1:9" ht="21.75" customHeight="1" x14ac:dyDescent="0.2">
      <c r="A58" s="115"/>
      <c r="B58" s="106"/>
      <c r="C58" s="123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29">
        <v>2800</v>
      </c>
      <c r="I58" s="34">
        <v>2800</v>
      </c>
    </row>
    <row r="59" spans="1:9" ht="21.75" customHeight="1" x14ac:dyDescent="0.2">
      <c r="A59" s="115"/>
      <c r="B59" s="106"/>
      <c r="C59" s="124"/>
      <c r="D59" s="4" t="s">
        <v>20</v>
      </c>
      <c r="E59" s="4" t="s">
        <v>19</v>
      </c>
      <c r="F59" s="4" t="s">
        <v>27</v>
      </c>
      <c r="G59" s="4" t="s">
        <v>3</v>
      </c>
      <c r="H59" s="29">
        <v>0</v>
      </c>
      <c r="I59" s="34">
        <v>245</v>
      </c>
    </row>
    <row r="60" spans="1:9" ht="21.75" customHeight="1" x14ac:dyDescent="0.2">
      <c r="A60" s="115"/>
      <c r="B60" s="106"/>
      <c r="C60" s="124"/>
      <c r="D60" s="4" t="s">
        <v>21</v>
      </c>
      <c r="E60" s="4" t="s">
        <v>19</v>
      </c>
      <c r="F60" s="4" t="s">
        <v>27</v>
      </c>
      <c r="G60" s="4" t="s">
        <v>12</v>
      </c>
      <c r="H60" s="29">
        <v>12280</v>
      </c>
      <c r="I60" s="34">
        <v>12280</v>
      </c>
    </row>
    <row r="61" spans="1:9" ht="21.75" customHeight="1" x14ac:dyDescent="0.2">
      <c r="A61" s="115"/>
      <c r="B61" s="106"/>
      <c r="C61" s="124"/>
      <c r="D61" s="4" t="s">
        <v>21</v>
      </c>
      <c r="E61" s="4" t="s">
        <v>19</v>
      </c>
      <c r="F61" s="4" t="s">
        <v>27</v>
      </c>
      <c r="G61" s="4" t="s">
        <v>3</v>
      </c>
      <c r="H61" s="29">
        <v>245</v>
      </c>
      <c r="I61" s="34">
        <v>0</v>
      </c>
    </row>
    <row r="62" spans="1:9" ht="21.75" customHeight="1" outlineLevel="1" thickBot="1" x14ac:dyDescent="0.25">
      <c r="A62" s="104"/>
      <c r="B62" s="127"/>
      <c r="C62" s="131"/>
      <c r="D62" s="8" t="s">
        <v>2</v>
      </c>
      <c r="E62" s="8" t="s">
        <v>19</v>
      </c>
      <c r="F62" s="8" t="s">
        <v>27</v>
      </c>
      <c r="G62" s="8" t="s">
        <v>4</v>
      </c>
      <c r="H62" s="26">
        <v>1200</v>
      </c>
      <c r="I62" s="27">
        <v>1200</v>
      </c>
    </row>
    <row r="63" spans="1:9" ht="21.75" customHeight="1" x14ac:dyDescent="0.2">
      <c r="A63" s="111">
        <v>11</v>
      </c>
      <c r="B63" s="126" t="s">
        <v>70</v>
      </c>
      <c r="C63" s="80" t="s">
        <v>46</v>
      </c>
      <c r="D63" s="130"/>
      <c r="E63" s="130"/>
      <c r="F63" s="130"/>
      <c r="G63" s="130"/>
      <c r="H63" s="24">
        <f>SUM(H64:H66)</f>
        <v>97076.900000000009</v>
      </c>
      <c r="I63" s="28">
        <f>SUM(I64:I66)</f>
        <v>97336.9</v>
      </c>
    </row>
    <row r="64" spans="1:9" ht="27.75" customHeight="1" outlineLevel="1" x14ac:dyDescent="0.2">
      <c r="A64" s="115"/>
      <c r="B64" s="132"/>
      <c r="C64" s="123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29">
        <v>50883.5</v>
      </c>
      <c r="I64" s="34">
        <v>51084.1</v>
      </c>
    </row>
    <row r="65" spans="1:9" ht="30" customHeight="1" outlineLevel="1" x14ac:dyDescent="0.2">
      <c r="A65" s="115"/>
      <c r="B65" s="116" t="s">
        <v>83</v>
      </c>
      <c r="C65" s="124"/>
      <c r="D65" s="39" t="s">
        <v>23</v>
      </c>
      <c r="E65" s="39" t="s">
        <v>19</v>
      </c>
      <c r="F65" s="39" t="s">
        <v>84</v>
      </c>
      <c r="G65" s="39" t="s">
        <v>5</v>
      </c>
      <c r="H65" s="40">
        <v>45817.3</v>
      </c>
      <c r="I65" s="41">
        <v>45876.2</v>
      </c>
    </row>
    <row r="66" spans="1:9" ht="30" customHeight="1" outlineLevel="1" thickBot="1" x14ac:dyDescent="0.25">
      <c r="A66" s="69"/>
      <c r="B66" s="133"/>
      <c r="C66" s="74"/>
      <c r="D66" s="42" t="s">
        <v>23</v>
      </c>
      <c r="E66" s="42" t="s">
        <v>19</v>
      </c>
      <c r="F66" s="42" t="s">
        <v>84</v>
      </c>
      <c r="G66" s="42" t="s">
        <v>9</v>
      </c>
      <c r="H66" s="43">
        <v>376.1</v>
      </c>
      <c r="I66" s="44">
        <v>376.6</v>
      </c>
    </row>
    <row r="67" spans="1:9" ht="20.25" customHeight="1" outlineLevel="1" x14ac:dyDescent="0.2">
      <c r="A67" s="111">
        <v>12</v>
      </c>
      <c r="B67" s="105" t="s">
        <v>71</v>
      </c>
      <c r="C67" s="80" t="s">
        <v>46</v>
      </c>
      <c r="D67" s="130"/>
      <c r="E67" s="130"/>
      <c r="F67" s="130"/>
      <c r="G67" s="130"/>
      <c r="H67" s="24">
        <f>SUM(H68:H74)</f>
        <v>668271.60000000009</v>
      </c>
      <c r="I67" s="28">
        <f>SUM(I68:I74)</f>
        <v>213560</v>
      </c>
    </row>
    <row r="68" spans="1:9" ht="20.25" customHeight="1" outlineLevel="1" x14ac:dyDescent="0.2">
      <c r="A68" s="115"/>
      <c r="B68" s="106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29">
        <v>164301.70000000001</v>
      </c>
      <c r="I68" s="34">
        <v>0</v>
      </c>
    </row>
    <row r="69" spans="1:9" ht="20.25" customHeight="1" outlineLevel="1" x14ac:dyDescent="0.2">
      <c r="A69" s="115"/>
      <c r="B69" s="125"/>
      <c r="C69" s="76" t="s">
        <v>47</v>
      </c>
      <c r="D69" s="82" t="s">
        <v>21</v>
      </c>
      <c r="E69" s="82" t="s">
        <v>1</v>
      </c>
      <c r="F69" s="82" t="s">
        <v>72</v>
      </c>
      <c r="G69" s="82" t="s">
        <v>115</v>
      </c>
      <c r="H69" s="60">
        <v>48952</v>
      </c>
      <c r="I69" s="61">
        <v>0</v>
      </c>
    </row>
    <row r="70" spans="1:9" ht="28.5" customHeight="1" outlineLevel="1" x14ac:dyDescent="0.2">
      <c r="A70" s="115"/>
      <c r="B70" s="70" t="s">
        <v>112</v>
      </c>
      <c r="C70" s="76" t="s">
        <v>50</v>
      </c>
      <c r="D70" s="52" t="s">
        <v>21</v>
      </c>
      <c r="E70" s="52" t="s">
        <v>19</v>
      </c>
      <c r="F70" s="52" t="s">
        <v>128</v>
      </c>
      <c r="G70" s="52" t="s">
        <v>3</v>
      </c>
      <c r="H70" s="60">
        <v>0</v>
      </c>
      <c r="I70" s="61">
        <v>100386.2</v>
      </c>
    </row>
    <row r="71" spans="1:9" ht="108" customHeight="1" outlineLevel="1" x14ac:dyDescent="0.2">
      <c r="A71" s="115"/>
      <c r="B71" s="45" t="s">
        <v>113</v>
      </c>
      <c r="C71" s="76" t="s">
        <v>47</v>
      </c>
      <c r="D71" s="52" t="s">
        <v>21</v>
      </c>
      <c r="E71" s="52" t="s">
        <v>1</v>
      </c>
      <c r="F71" s="52" t="s">
        <v>114</v>
      </c>
      <c r="G71" s="52" t="s">
        <v>115</v>
      </c>
      <c r="H71" s="60">
        <v>341939.9</v>
      </c>
      <c r="I71" s="61">
        <v>0</v>
      </c>
    </row>
    <row r="72" spans="1:9" ht="91.5" customHeight="1" outlineLevel="1" x14ac:dyDescent="0.2">
      <c r="A72" s="115"/>
      <c r="B72" s="45" t="s">
        <v>130</v>
      </c>
      <c r="C72" s="76" t="s">
        <v>50</v>
      </c>
      <c r="D72" s="52" t="s">
        <v>26</v>
      </c>
      <c r="E72" s="52" t="s">
        <v>19</v>
      </c>
      <c r="F72" s="52" t="s">
        <v>131</v>
      </c>
      <c r="G72" s="52" t="s">
        <v>12</v>
      </c>
      <c r="H72" s="60">
        <v>1124.9000000000001</v>
      </c>
      <c r="I72" s="61">
        <v>1124.9000000000001</v>
      </c>
    </row>
    <row r="73" spans="1:9" ht="92.25" customHeight="1" outlineLevel="1" x14ac:dyDescent="0.2">
      <c r="A73" s="115"/>
      <c r="B73" s="45" t="s">
        <v>132</v>
      </c>
      <c r="C73" s="76" t="s">
        <v>50</v>
      </c>
      <c r="D73" s="52" t="s">
        <v>26</v>
      </c>
      <c r="E73" s="52" t="s">
        <v>19</v>
      </c>
      <c r="F73" s="52" t="s">
        <v>133</v>
      </c>
      <c r="G73" s="52" t="s">
        <v>12</v>
      </c>
      <c r="H73" s="60">
        <v>3980.2</v>
      </c>
      <c r="I73" s="61">
        <v>4052.5</v>
      </c>
    </row>
    <row r="74" spans="1:9" ht="140.25" customHeight="1" outlineLevel="1" thickBot="1" x14ac:dyDescent="0.25">
      <c r="A74" s="112"/>
      <c r="B74" s="79" t="s">
        <v>134</v>
      </c>
      <c r="C74" s="78" t="s">
        <v>50</v>
      </c>
      <c r="D74" s="83" t="s">
        <v>21</v>
      </c>
      <c r="E74" s="83" t="s">
        <v>19</v>
      </c>
      <c r="F74" s="83" t="s">
        <v>135</v>
      </c>
      <c r="G74" s="83" t="s">
        <v>12</v>
      </c>
      <c r="H74" s="56">
        <v>107972.9</v>
      </c>
      <c r="I74" s="62">
        <v>107996.4</v>
      </c>
    </row>
    <row r="75" spans="1:9" ht="21" customHeight="1" x14ac:dyDescent="0.2">
      <c r="A75" s="111">
        <v>13</v>
      </c>
      <c r="B75" s="105" t="s">
        <v>73</v>
      </c>
      <c r="C75" s="80"/>
      <c r="D75" s="130"/>
      <c r="E75" s="130"/>
      <c r="F75" s="130"/>
      <c r="G75" s="130"/>
      <c r="H75" s="58">
        <f>SUM(H76:H81)</f>
        <v>15634.699999999999</v>
      </c>
      <c r="I75" s="63">
        <f>SUM(I76:I81)</f>
        <v>6448</v>
      </c>
    </row>
    <row r="76" spans="1:9" ht="21" customHeight="1" x14ac:dyDescent="0.2">
      <c r="A76" s="115"/>
      <c r="B76" s="106"/>
      <c r="C76" s="108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55">
        <v>2030</v>
      </c>
      <c r="I76" s="59">
        <v>2030</v>
      </c>
    </row>
    <row r="77" spans="1:9" ht="21" customHeight="1" outlineLevel="1" x14ac:dyDescent="0.2">
      <c r="A77" s="115"/>
      <c r="B77" s="106"/>
      <c r="C77" s="109"/>
      <c r="D77" s="4" t="s">
        <v>30</v>
      </c>
      <c r="E77" s="4" t="s">
        <v>10</v>
      </c>
      <c r="F77" s="4" t="s">
        <v>29</v>
      </c>
      <c r="G77" s="4" t="s">
        <v>3</v>
      </c>
      <c r="H77" s="55">
        <v>166.2</v>
      </c>
      <c r="I77" s="59">
        <v>0</v>
      </c>
    </row>
    <row r="78" spans="1:9" ht="21" customHeight="1" outlineLevel="1" x14ac:dyDescent="0.2">
      <c r="A78" s="115"/>
      <c r="B78" s="125"/>
      <c r="C78" s="109"/>
      <c r="D78" s="82" t="s">
        <v>30</v>
      </c>
      <c r="E78" s="82" t="s">
        <v>10</v>
      </c>
      <c r="F78" s="82" t="s">
        <v>29</v>
      </c>
      <c r="G78" s="82" t="s">
        <v>5</v>
      </c>
      <c r="H78" s="60">
        <v>800</v>
      </c>
      <c r="I78" s="61">
        <v>300</v>
      </c>
    </row>
    <row r="79" spans="1:9" ht="60" customHeight="1" outlineLevel="1" x14ac:dyDescent="0.2">
      <c r="A79" s="115"/>
      <c r="B79" s="71" t="s">
        <v>116</v>
      </c>
      <c r="C79" s="109"/>
      <c r="D79" s="82" t="s">
        <v>30</v>
      </c>
      <c r="E79" s="82" t="s">
        <v>10</v>
      </c>
      <c r="F79" s="82" t="s">
        <v>117</v>
      </c>
      <c r="G79" s="82" t="s">
        <v>3</v>
      </c>
      <c r="H79" s="60">
        <v>8433.7999999999993</v>
      </c>
      <c r="I79" s="61">
        <v>0</v>
      </c>
    </row>
    <row r="80" spans="1:9" ht="18" customHeight="1" outlineLevel="1" x14ac:dyDescent="0.2">
      <c r="A80" s="115"/>
      <c r="B80" s="45" t="s">
        <v>74</v>
      </c>
      <c r="C80" s="109"/>
      <c r="D80" s="82" t="s">
        <v>30</v>
      </c>
      <c r="E80" s="82" t="s">
        <v>10</v>
      </c>
      <c r="F80" s="82" t="s">
        <v>93</v>
      </c>
      <c r="G80" s="82" t="s">
        <v>5</v>
      </c>
      <c r="H80" s="55">
        <v>3830.8</v>
      </c>
      <c r="I80" s="59">
        <v>3734.6</v>
      </c>
    </row>
    <row r="81" spans="1:9" ht="45.75" customHeight="1" outlineLevel="1" thickBot="1" x14ac:dyDescent="0.25">
      <c r="A81" s="68"/>
      <c r="B81" s="79" t="s">
        <v>118</v>
      </c>
      <c r="C81" s="8"/>
      <c r="D81" s="83" t="s">
        <v>30</v>
      </c>
      <c r="E81" s="83" t="s">
        <v>10</v>
      </c>
      <c r="F81" s="83" t="s">
        <v>119</v>
      </c>
      <c r="G81" s="83" t="s">
        <v>5</v>
      </c>
      <c r="H81" s="56">
        <v>373.9</v>
      </c>
      <c r="I81" s="62">
        <v>383.4</v>
      </c>
    </row>
    <row r="82" spans="1:9" ht="23.25" customHeight="1" x14ac:dyDescent="0.2">
      <c r="A82" s="111">
        <v>14</v>
      </c>
      <c r="B82" s="105" t="s">
        <v>75</v>
      </c>
      <c r="C82" s="80" t="s">
        <v>46</v>
      </c>
      <c r="D82" s="107"/>
      <c r="E82" s="107"/>
      <c r="F82" s="107"/>
      <c r="G82" s="107"/>
      <c r="H82" s="58">
        <f>SUM(H83:H83)</f>
        <v>258973.3</v>
      </c>
      <c r="I82" s="84">
        <f>SUM(I83:I83)</f>
        <v>274063.2</v>
      </c>
    </row>
    <row r="83" spans="1:9" ht="43.5" customHeight="1" outlineLevel="1" thickBot="1" x14ac:dyDescent="0.25">
      <c r="A83" s="115"/>
      <c r="B83" s="122"/>
      <c r="C83" s="74" t="s">
        <v>97</v>
      </c>
      <c r="D83" s="82" t="s">
        <v>32</v>
      </c>
      <c r="E83" s="82" t="s">
        <v>10</v>
      </c>
      <c r="F83" s="82" t="s">
        <v>31</v>
      </c>
      <c r="G83" s="82" t="s">
        <v>5</v>
      </c>
      <c r="H83" s="85">
        <v>258973.3</v>
      </c>
      <c r="I83" s="86">
        <v>274063.2</v>
      </c>
    </row>
    <row r="84" spans="1:9" ht="27.75" customHeight="1" x14ac:dyDescent="0.2">
      <c r="A84" s="111">
        <v>15</v>
      </c>
      <c r="B84" s="105" t="s">
        <v>107</v>
      </c>
      <c r="C84" s="80" t="s">
        <v>46</v>
      </c>
      <c r="D84" s="107"/>
      <c r="E84" s="107"/>
      <c r="F84" s="107"/>
      <c r="G84" s="107"/>
      <c r="H84" s="58">
        <f>SUM(H85:H87)</f>
        <v>900</v>
      </c>
      <c r="I84" s="84">
        <f>SUM(I85:I87)</f>
        <v>580</v>
      </c>
    </row>
    <row r="85" spans="1:9" ht="47.25" customHeight="1" outlineLevel="1" x14ac:dyDescent="0.2">
      <c r="A85" s="115"/>
      <c r="B85" s="106"/>
      <c r="C85" s="3" t="s">
        <v>97</v>
      </c>
      <c r="D85" s="82" t="s">
        <v>30</v>
      </c>
      <c r="E85" s="82" t="s">
        <v>10</v>
      </c>
      <c r="F85" s="82" t="s">
        <v>33</v>
      </c>
      <c r="G85" s="82" t="s">
        <v>5</v>
      </c>
      <c r="H85" s="55">
        <v>100</v>
      </c>
      <c r="I85" s="59">
        <v>100</v>
      </c>
    </row>
    <row r="86" spans="1:9" ht="26.25" customHeight="1" outlineLevel="1" x14ac:dyDescent="0.2">
      <c r="A86" s="115"/>
      <c r="B86" s="106"/>
      <c r="C86" s="124" t="s">
        <v>50</v>
      </c>
      <c r="D86" s="82" t="s">
        <v>21</v>
      </c>
      <c r="E86" s="82" t="s">
        <v>19</v>
      </c>
      <c r="F86" s="82" t="s">
        <v>33</v>
      </c>
      <c r="G86" s="82" t="s">
        <v>3</v>
      </c>
      <c r="H86" s="55">
        <v>130</v>
      </c>
      <c r="I86" s="59">
        <v>130</v>
      </c>
    </row>
    <row r="87" spans="1:9" ht="26.25" customHeight="1" outlineLevel="1" thickBot="1" x14ac:dyDescent="0.25">
      <c r="A87" s="112"/>
      <c r="B87" s="122"/>
      <c r="C87" s="131"/>
      <c r="D87" s="82" t="s">
        <v>23</v>
      </c>
      <c r="E87" s="82" t="s">
        <v>19</v>
      </c>
      <c r="F87" s="82" t="s">
        <v>33</v>
      </c>
      <c r="G87" s="82" t="s">
        <v>5</v>
      </c>
      <c r="H87" s="60">
        <v>670</v>
      </c>
      <c r="I87" s="61">
        <v>350</v>
      </c>
    </row>
    <row r="88" spans="1:9" ht="27" customHeight="1" x14ac:dyDescent="0.2">
      <c r="A88" s="111">
        <v>16</v>
      </c>
      <c r="B88" s="105" t="s">
        <v>76</v>
      </c>
      <c r="C88" s="80" t="s">
        <v>46</v>
      </c>
      <c r="D88" s="107"/>
      <c r="E88" s="107"/>
      <c r="F88" s="107"/>
      <c r="G88" s="107"/>
      <c r="H88" s="58">
        <f>SUM(H89:H92)</f>
        <v>66129.5</v>
      </c>
      <c r="I88" s="63">
        <f>SUM(I89:I92)</f>
        <v>75704.5</v>
      </c>
    </row>
    <row r="89" spans="1:9" ht="27" customHeight="1" outlineLevel="1" x14ac:dyDescent="0.2">
      <c r="A89" s="115"/>
      <c r="B89" s="106"/>
      <c r="C89" s="123" t="s">
        <v>50</v>
      </c>
      <c r="D89" s="82" t="s">
        <v>21</v>
      </c>
      <c r="E89" s="82" t="s">
        <v>19</v>
      </c>
      <c r="F89" s="82" t="s">
        <v>34</v>
      </c>
      <c r="G89" s="82" t="s">
        <v>3</v>
      </c>
      <c r="H89" s="85">
        <v>833</v>
      </c>
      <c r="I89" s="86">
        <v>0</v>
      </c>
    </row>
    <row r="90" spans="1:9" ht="27" customHeight="1" outlineLevel="1" x14ac:dyDescent="0.2">
      <c r="A90" s="115"/>
      <c r="B90" s="125"/>
      <c r="C90" s="128"/>
      <c r="D90" s="82" t="s">
        <v>23</v>
      </c>
      <c r="E90" s="82" t="s">
        <v>19</v>
      </c>
      <c r="F90" s="82" t="s">
        <v>34</v>
      </c>
      <c r="G90" s="82" t="s">
        <v>5</v>
      </c>
      <c r="H90" s="55">
        <v>260</v>
      </c>
      <c r="I90" s="59">
        <v>0</v>
      </c>
    </row>
    <row r="91" spans="1:9" ht="47.25" outlineLevel="1" x14ac:dyDescent="0.2">
      <c r="A91" s="115"/>
      <c r="B91" s="54" t="s">
        <v>136</v>
      </c>
      <c r="C91" s="119" t="s">
        <v>94</v>
      </c>
      <c r="D91" s="52" t="s">
        <v>137</v>
      </c>
      <c r="E91" s="52" t="s">
        <v>15</v>
      </c>
      <c r="F91" s="52" t="s">
        <v>138</v>
      </c>
      <c r="G91" s="52" t="s">
        <v>3</v>
      </c>
      <c r="H91" s="55">
        <v>16851.3</v>
      </c>
      <c r="I91" s="59">
        <v>23081.200000000001</v>
      </c>
    </row>
    <row r="92" spans="1:9" ht="95.25" outlineLevel="1" thickBot="1" x14ac:dyDescent="0.25">
      <c r="A92" s="112"/>
      <c r="B92" s="57" t="s">
        <v>139</v>
      </c>
      <c r="C92" s="129"/>
      <c r="D92" s="83" t="s">
        <v>137</v>
      </c>
      <c r="E92" s="83" t="s">
        <v>15</v>
      </c>
      <c r="F92" s="83" t="s">
        <v>140</v>
      </c>
      <c r="G92" s="83" t="s">
        <v>3</v>
      </c>
      <c r="H92" s="56">
        <v>48185.2</v>
      </c>
      <c r="I92" s="62">
        <v>52623.3</v>
      </c>
    </row>
    <row r="93" spans="1:9" ht="23.25" customHeight="1" x14ac:dyDescent="0.2">
      <c r="A93" s="111">
        <v>17</v>
      </c>
      <c r="B93" s="126" t="s">
        <v>108</v>
      </c>
      <c r="C93" s="80" t="s">
        <v>46</v>
      </c>
      <c r="D93" s="107"/>
      <c r="E93" s="107"/>
      <c r="F93" s="107"/>
      <c r="G93" s="107"/>
      <c r="H93" s="58">
        <f>SUM(H94:H96)</f>
        <v>190</v>
      </c>
      <c r="I93" s="63">
        <f>SUM(I94:I96)</f>
        <v>190</v>
      </c>
    </row>
    <row r="94" spans="1:9" ht="39" customHeight="1" x14ac:dyDescent="0.2">
      <c r="A94" s="115"/>
      <c r="B94" s="125"/>
      <c r="C94" s="72" t="s">
        <v>97</v>
      </c>
      <c r="D94" s="52" t="s">
        <v>32</v>
      </c>
      <c r="E94" s="52" t="s">
        <v>10</v>
      </c>
      <c r="F94" s="82" t="s">
        <v>35</v>
      </c>
      <c r="G94" s="82" t="s">
        <v>5</v>
      </c>
      <c r="H94" s="55">
        <v>50</v>
      </c>
      <c r="I94" s="61">
        <v>50</v>
      </c>
    </row>
    <row r="95" spans="1:9" ht="23.25" customHeight="1" x14ac:dyDescent="0.2">
      <c r="A95" s="115"/>
      <c r="B95" s="125"/>
      <c r="C95" s="119" t="s">
        <v>47</v>
      </c>
      <c r="D95" s="82" t="s">
        <v>36</v>
      </c>
      <c r="E95" s="82" t="s">
        <v>1</v>
      </c>
      <c r="F95" s="82" t="s">
        <v>35</v>
      </c>
      <c r="G95" s="82" t="s">
        <v>3</v>
      </c>
      <c r="H95" s="55">
        <v>30</v>
      </c>
      <c r="I95" s="59">
        <v>30</v>
      </c>
    </row>
    <row r="96" spans="1:9" ht="24" customHeight="1" outlineLevel="1" thickBot="1" x14ac:dyDescent="0.25">
      <c r="A96" s="112"/>
      <c r="B96" s="127"/>
      <c r="C96" s="129"/>
      <c r="D96" s="87" t="s">
        <v>11</v>
      </c>
      <c r="E96" s="87" t="s">
        <v>1</v>
      </c>
      <c r="F96" s="87" t="s">
        <v>35</v>
      </c>
      <c r="G96" s="87" t="s">
        <v>5</v>
      </c>
      <c r="H96" s="88">
        <v>110</v>
      </c>
      <c r="I96" s="89">
        <v>110</v>
      </c>
    </row>
    <row r="97" spans="1:9" ht="21" customHeight="1" x14ac:dyDescent="0.2">
      <c r="A97" s="111">
        <v>18</v>
      </c>
      <c r="B97" s="105" t="s">
        <v>77</v>
      </c>
      <c r="C97" s="80" t="s">
        <v>46</v>
      </c>
      <c r="D97" s="107"/>
      <c r="E97" s="107"/>
      <c r="F97" s="107"/>
      <c r="G97" s="107"/>
      <c r="H97" s="58">
        <f>SUM(H98:H100)</f>
        <v>3094.9999999999995</v>
      </c>
      <c r="I97" s="84">
        <f>SUM(I98:I100)</f>
        <v>3094.9999999999995</v>
      </c>
    </row>
    <row r="98" spans="1:9" ht="21" customHeight="1" outlineLevel="1" x14ac:dyDescent="0.2">
      <c r="A98" s="115"/>
      <c r="B98" s="106"/>
      <c r="C98" s="123" t="s">
        <v>50</v>
      </c>
      <c r="D98" s="82" t="s">
        <v>20</v>
      </c>
      <c r="E98" s="82" t="s">
        <v>19</v>
      </c>
      <c r="F98" s="82" t="s">
        <v>37</v>
      </c>
      <c r="G98" s="82" t="s">
        <v>3</v>
      </c>
      <c r="H98" s="55">
        <v>1225.3</v>
      </c>
      <c r="I98" s="59">
        <v>1225.3</v>
      </c>
    </row>
    <row r="99" spans="1:9" ht="21" customHeight="1" outlineLevel="1" x14ac:dyDescent="0.2">
      <c r="A99" s="115"/>
      <c r="B99" s="106"/>
      <c r="C99" s="124"/>
      <c r="D99" s="82" t="s">
        <v>21</v>
      </c>
      <c r="E99" s="82" t="s">
        <v>19</v>
      </c>
      <c r="F99" s="82" t="s">
        <v>37</v>
      </c>
      <c r="G99" s="82" t="s">
        <v>3</v>
      </c>
      <c r="H99" s="55">
        <v>1749.1</v>
      </c>
      <c r="I99" s="59">
        <v>1749.1</v>
      </c>
    </row>
    <row r="100" spans="1:9" ht="21" customHeight="1" outlineLevel="1" thickBot="1" x14ac:dyDescent="0.25">
      <c r="A100" s="115"/>
      <c r="B100" s="106"/>
      <c r="C100" s="124"/>
      <c r="D100" s="82" t="s">
        <v>23</v>
      </c>
      <c r="E100" s="82" t="s">
        <v>19</v>
      </c>
      <c r="F100" s="82" t="s">
        <v>37</v>
      </c>
      <c r="G100" s="82" t="s">
        <v>5</v>
      </c>
      <c r="H100" s="55">
        <v>120.6</v>
      </c>
      <c r="I100" s="59">
        <v>120.6</v>
      </c>
    </row>
    <row r="101" spans="1:9" ht="23.25" customHeight="1" outlineLevel="1" x14ac:dyDescent="0.2">
      <c r="A101" s="111">
        <v>19</v>
      </c>
      <c r="B101" s="105" t="s">
        <v>78</v>
      </c>
      <c r="C101" s="80" t="s">
        <v>46</v>
      </c>
      <c r="D101" s="107"/>
      <c r="E101" s="107"/>
      <c r="F101" s="107"/>
      <c r="G101" s="107"/>
      <c r="H101" s="58">
        <f>H102</f>
        <v>1526.8</v>
      </c>
      <c r="I101" s="84">
        <f>I102</f>
        <v>1526.8</v>
      </c>
    </row>
    <row r="102" spans="1:9" ht="48" customHeight="1" outlineLevel="1" thickBot="1" x14ac:dyDescent="0.25">
      <c r="A102" s="115"/>
      <c r="B102" s="106"/>
      <c r="C102" s="11" t="s">
        <v>94</v>
      </c>
      <c r="D102" s="82" t="s">
        <v>91</v>
      </c>
      <c r="E102" s="82" t="s">
        <v>15</v>
      </c>
      <c r="F102" s="82" t="s">
        <v>53</v>
      </c>
      <c r="G102" s="82" t="s">
        <v>3</v>
      </c>
      <c r="H102" s="55">
        <v>1526.8</v>
      </c>
      <c r="I102" s="59">
        <v>1526.8</v>
      </c>
    </row>
    <row r="103" spans="1:9" ht="47.25" customHeight="1" outlineLevel="1" x14ac:dyDescent="0.2">
      <c r="A103" s="111">
        <v>20</v>
      </c>
      <c r="B103" s="75" t="s">
        <v>79</v>
      </c>
      <c r="C103" s="80" t="s">
        <v>46</v>
      </c>
      <c r="D103" s="90"/>
      <c r="E103" s="91"/>
      <c r="F103" s="91"/>
      <c r="G103" s="92"/>
      <c r="H103" s="58">
        <f>SUM(H104:H112)</f>
        <v>45417.599999999999</v>
      </c>
      <c r="I103" s="63">
        <f>SUM(I104:I112)</f>
        <v>45847.6</v>
      </c>
    </row>
    <row r="104" spans="1:9" ht="23.25" customHeight="1" outlineLevel="1" x14ac:dyDescent="0.2">
      <c r="A104" s="115"/>
      <c r="B104" s="116" t="s">
        <v>54</v>
      </c>
      <c r="C104" s="119" t="s">
        <v>47</v>
      </c>
      <c r="D104" s="52" t="s">
        <v>11</v>
      </c>
      <c r="E104" s="52" t="s">
        <v>1</v>
      </c>
      <c r="F104" s="52" t="s">
        <v>55</v>
      </c>
      <c r="G104" s="82" t="s">
        <v>12</v>
      </c>
      <c r="H104" s="55">
        <v>230</v>
      </c>
      <c r="I104" s="59">
        <v>230</v>
      </c>
    </row>
    <row r="105" spans="1:9" ht="23.25" customHeight="1" outlineLevel="1" x14ac:dyDescent="0.2">
      <c r="A105" s="115"/>
      <c r="B105" s="117"/>
      <c r="C105" s="120"/>
      <c r="D105" s="82" t="s">
        <v>11</v>
      </c>
      <c r="E105" s="82" t="s">
        <v>1</v>
      </c>
      <c r="F105" s="82" t="s">
        <v>55</v>
      </c>
      <c r="G105" s="82" t="s">
        <v>3</v>
      </c>
      <c r="H105" s="55">
        <v>1170</v>
      </c>
      <c r="I105" s="59">
        <v>1170</v>
      </c>
    </row>
    <row r="106" spans="1:9" ht="23.25" customHeight="1" outlineLevel="1" x14ac:dyDescent="0.2">
      <c r="A106" s="115"/>
      <c r="B106" s="118"/>
      <c r="C106" s="121"/>
      <c r="D106" s="82" t="s">
        <v>11</v>
      </c>
      <c r="E106" s="82" t="s">
        <v>1</v>
      </c>
      <c r="F106" s="82" t="s">
        <v>55</v>
      </c>
      <c r="G106" s="82" t="s">
        <v>5</v>
      </c>
      <c r="H106" s="85">
        <v>220</v>
      </c>
      <c r="I106" s="86">
        <v>220</v>
      </c>
    </row>
    <row r="107" spans="1:9" ht="24" customHeight="1" outlineLevel="1" x14ac:dyDescent="0.2">
      <c r="A107" s="115"/>
      <c r="B107" s="116" t="s">
        <v>99</v>
      </c>
      <c r="C107" s="119" t="s">
        <v>47</v>
      </c>
      <c r="D107" s="82" t="s">
        <v>11</v>
      </c>
      <c r="E107" s="82" t="s">
        <v>1</v>
      </c>
      <c r="F107" s="82" t="s">
        <v>56</v>
      </c>
      <c r="G107" s="93" t="s">
        <v>12</v>
      </c>
      <c r="H107" s="85">
        <v>700</v>
      </c>
      <c r="I107" s="86">
        <v>700</v>
      </c>
    </row>
    <row r="108" spans="1:9" ht="24" customHeight="1" outlineLevel="1" x14ac:dyDescent="0.2">
      <c r="A108" s="115"/>
      <c r="B108" s="117"/>
      <c r="C108" s="120"/>
      <c r="D108" s="82" t="s">
        <v>11</v>
      </c>
      <c r="E108" s="82" t="s">
        <v>1</v>
      </c>
      <c r="F108" s="82" t="s">
        <v>56</v>
      </c>
      <c r="G108" s="93" t="s">
        <v>3</v>
      </c>
      <c r="H108" s="85">
        <v>660</v>
      </c>
      <c r="I108" s="86">
        <v>660</v>
      </c>
    </row>
    <row r="109" spans="1:9" ht="24" customHeight="1" outlineLevel="1" x14ac:dyDescent="0.2">
      <c r="A109" s="115"/>
      <c r="B109" s="118"/>
      <c r="C109" s="121"/>
      <c r="D109" s="82" t="s">
        <v>11</v>
      </c>
      <c r="E109" s="82" t="s">
        <v>1</v>
      </c>
      <c r="F109" s="82" t="s">
        <v>56</v>
      </c>
      <c r="G109" s="82" t="s">
        <v>5</v>
      </c>
      <c r="H109" s="85">
        <v>390</v>
      </c>
      <c r="I109" s="86">
        <v>390</v>
      </c>
    </row>
    <row r="110" spans="1:9" ht="23.25" customHeight="1" outlineLevel="1" x14ac:dyDescent="0.2">
      <c r="A110" s="115"/>
      <c r="B110" s="116" t="s">
        <v>100</v>
      </c>
      <c r="C110" s="119" t="s">
        <v>47</v>
      </c>
      <c r="D110" s="82" t="s">
        <v>11</v>
      </c>
      <c r="E110" s="82" t="s">
        <v>1</v>
      </c>
      <c r="F110" s="82" t="s">
        <v>57</v>
      </c>
      <c r="G110" s="82" t="s">
        <v>3</v>
      </c>
      <c r="H110" s="85">
        <v>1000</v>
      </c>
      <c r="I110" s="86">
        <v>1430</v>
      </c>
    </row>
    <row r="111" spans="1:9" ht="23.25" customHeight="1" outlineLevel="1" x14ac:dyDescent="0.2">
      <c r="A111" s="115"/>
      <c r="B111" s="118"/>
      <c r="C111" s="121"/>
      <c r="D111" s="82" t="s">
        <v>11</v>
      </c>
      <c r="E111" s="82" t="s">
        <v>1</v>
      </c>
      <c r="F111" s="82" t="s">
        <v>57</v>
      </c>
      <c r="G111" s="82" t="s">
        <v>5</v>
      </c>
      <c r="H111" s="55">
        <v>100</v>
      </c>
      <c r="I111" s="59">
        <v>100</v>
      </c>
    </row>
    <row r="112" spans="1:9" ht="50.25" customHeight="1" outlineLevel="1" thickBot="1" x14ac:dyDescent="0.25">
      <c r="A112" s="112"/>
      <c r="B112" s="9" t="s">
        <v>129</v>
      </c>
      <c r="C112" s="72" t="s">
        <v>47</v>
      </c>
      <c r="D112" s="52" t="s">
        <v>11</v>
      </c>
      <c r="E112" s="52" t="s">
        <v>1</v>
      </c>
      <c r="F112" s="52" t="s">
        <v>120</v>
      </c>
      <c r="G112" s="94">
        <v>600</v>
      </c>
      <c r="H112" s="60">
        <v>40947.599999999999</v>
      </c>
      <c r="I112" s="61">
        <v>40947.599999999999</v>
      </c>
    </row>
    <row r="113" spans="1:10" ht="24.75" customHeight="1" outlineLevel="1" x14ac:dyDescent="0.2">
      <c r="A113" s="111">
        <v>21</v>
      </c>
      <c r="B113" s="105" t="s">
        <v>101</v>
      </c>
      <c r="C113" s="80" t="s">
        <v>46</v>
      </c>
      <c r="D113" s="107"/>
      <c r="E113" s="107"/>
      <c r="F113" s="107"/>
      <c r="G113" s="107"/>
      <c r="H113" s="58">
        <f>H114</f>
        <v>1205</v>
      </c>
      <c r="I113" s="84">
        <f>I114</f>
        <v>1205</v>
      </c>
    </row>
    <row r="114" spans="1:10" ht="24.75" customHeight="1" outlineLevel="1" thickBot="1" x14ac:dyDescent="0.25">
      <c r="A114" s="112"/>
      <c r="B114" s="122"/>
      <c r="C114" s="72" t="s">
        <v>47</v>
      </c>
      <c r="D114" s="95" t="s">
        <v>8</v>
      </c>
      <c r="E114" s="95" t="s">
        <v>1</v>
      </c>
      <c r="F114" s="95" t="s">
        <v>102</v>
      </c>
      <c r="G114" s="95" t="s">
        <v>3</v>
      </c>
      <c r="H114" s="96">
        <v>1205</v>
      </c>
      <c r="I114" s="97">
        <v>1205</v>
      </c>
    </row>
    <row r="115" spans="1:10" ht="24" customHeight="1" outlineLevel="1" x14ac:dyDescent="0.2">
      <c r="A115" s="101">
        <v>22</v>
      </c>
      <c r="B115" s="105" t="s">
        <v>81</v>
      </c>
      <c r="C115" s="80" t="s">
        <v>46</v>
      </c>
      <c r="D115" s="107"/>
      <c r="E115" s="107"/>
      <c r="F115" s="107"/>
      <c r="G115" s="107"/>
      <c r="H115" s="58">
        <f>SUM(H116:H119)</f>
        <v>14700</v>
      </c>
      <c r="I115" s="84">
        <f>SUM(I116:I119)</f>
        <v>14700</v>
      </c>
    </row>
    <row r="116" spans="1:10" ht="24" customHeight="1" outlineLevel="1" x14ac:dyDescent="0.2">
      <c r="A116" s="102"/>
      <c r="B116" s="106"/>
      <c r="C116" s="108" t="s">
        <v>88</v>
      </c>
      <c r="D116" s="82" t="s">
        <v>14</v>
      </c>
      <c r="E116" s="82" t="s">
        <v>13</v>
      </c>
      <c r="F116" s="82" t="s">
        <v>87</v>
      </c>
      <c r="G116" s="82" t="s">
        <v>3</v>
      </c>
      <c r="H116" s="60">
        <v>8600</v>
      </c>
      <c r="I116" s="61">
        <v>8600</v>
      </c>
    </row>
    <row r="117" spans="1:10" ht="24" customHeight="1" outlineLevel="1" x14ac:dyDescent="0.2">
      <c r="A117" s="102"/>
      <c r="B117" s="106"/>
      <c r="C117" s="109"/>
      <c r="D117" s="82" t="s">
        <v>14</v>
      </c>
      <c r="E117" s="82" t="s">
        <v>13</v>
      </c>
      <c r="F117" s="82" t="s">
        <v>87</v>
      </c>
      <c r="G117" s="82" t="s">
        <v>4</v>
      </c>
      <c r="H117" s="55">
        <v>150</v>
      </c>
      <c r="I117" s="59">
        <v>150</v>
      </c>
    </row>
    <row r="118" spans="1:10" ht="24" customHeight="1" outlineLevel="1" x14ac:dyDescent="0.2">
      <c r="A118" s="103"/>
      <c r="B118" s="106"/>
      <c r="C118" s="110"/>
      <c r="D118" s="82" t="s">
        <v>14</v>
      </c>
      <c r="E118" s="82" t="s">
        <v>13</v>
      </c>
      <c r="F118" s="82" t="s">
        <v>87</v>
      </c>
      <c r="G118" s="82" t="s">
        <v>9</v>
      </c>
      <c r="H118" s="55">
        <v>670</v>
      </c>
      <c r="I118" s="59">
        <v>670</v>
      </c>
    </row>
    <row r="119" spans="1:10" ht="64.5" customHeight="1" outlineLevel="1" thickBot="1" x14ac:dyDescent="0.25">
      <c r="A119" s="104"/>
      <c r="B119" s="15" t="s">
        <v>90</v>
      </c>
      <c r="C119" s="73" t="s">
        <v>88</v>
      </c>
      <c r="D119" s="83" t="s">
        <v>14</v>
      </c>
      <c r="E119" s="83" t="s">
        <v>13</v>
      </c>
      <c r="F119" s="52" t="s">
        <v>89</v>
      </c>
      <c r="G119" s="83" t="s">
        <v>9</v>
      </c>
      <c r="H119" s="56">
        <v>5280</v>
      </c>
      <c r="I119" s="62">
        <v>5280</v>
      </c>
    </row>
    <row r="120" spans="1:10" ht="31.5" customHeight="1" outlineLevel="1" x14ac:dyDescent="0.2">
      <c r="A120" s="111">
        <v>23</v>
      </c>
      <c r="B120" s="113" t="s">
        <v>86</v>
      </c>
      <c r="C120" s="80" t="s">
        <v>46</v>
      </c>
      <c r="D120" s="98"/>
      <c r="E120" s="98"/>
      <c r="F120" s="98"/>
      <c r="G120" s="98"/>
      <c r="H120" s="58">
        <f>H121</f>
        <v>450</v>
      </c>
      <c r="I120" s="84">
        <f>I121</f>
        <v>450</v>
      </c>
    </row>
    <row r="121" spans="1:10" s="10" customFormat="1" ht="69" customHeight="1" outlineLevel="1" thickBot="1" x14ac:dyDescent="0.25">
      <c r="A121" s="112"/>
      <c r="B121" s="114"/>
      <c r="C121" s="7" t="s">
        <v>47</v>
      </c>
      <c r="D121" s="87" t="s">
        <v>85</v>
      </c>
      <c r="E121" s="87" t="s">
        <v>1</v>
      </c>
      <c r="F121" s="87" t="s">
        <v>121</v>
      </c>
      <c r="G121" s="87" t="s">
        <v>3</v>
      </c>
      <c r="H121" s="88">
        <v>450</v>
      </c>
      <c r="I121" s="89">
        <v>450</v>
      </c>
    </row>
    <row r="122" spans="1:10" ht="16.5" thickBot="1" x14ac:dyDescent="0.3">
      <c r="A122" s="99" t="s">
        <v>51</v>
      </c>
      <c r="B122" s="100"/>
      <c r="C122" s="46"/>
      <c r="D122" s="47"/>
      <c r="E122" s="47"/>
      <c r="F122" s="47"/>
      <c r="G122" s="47"/>
      <c r="H122" s="48">
        <f>H23+H25+H28+H31+H34+H37+H39+H47+H52+H57+H63+H67+H75+H82+H84+H88+H93+H97+H101+H103+H113+H115+H120</f>
        <v>1302678.4000000001</v>
      </c>
      <c r="I122" s="49">
        <f>I23+I25+I28+I31+I34+I37+I39+I47+I52+I57+I63+I67+I75+I82+I84+I88+I93+I97+I101+I103+I113+I115+I120</f>
        <v>827542.20000000007</v>
      </c>
      <c r="J122" s="51" t="s">
        <v>127</v>
      </c>
    </row>
  </sheetData>
  <mergeCells count="110"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97:A100"/>
    <mergeCell ref="B97:B100"/>
    <mergeCell ref="D97:G97"/>
    <mergeCell ref="C98:C100"/>
    <mergeCell ref="A101:A102"/>
    <mergeCell ref="B101:B102"/>
    <mergeCell ref="D101:G101"/>
    <mergeCell ref="B88:B90"/>
    <mergeCell ref="D88:G88"/>
    <mergeCell ref="A93:A96"/>
    <mergeCell ref="B93:B96"/>
    <mergeCell ref="D93:G93"/>
    <mergeCell ref="C89:C90"/>
    <mergeCell ref="C95:C96"/>
    <mergeCell ref="A88:A92"/>
    <mergeCell ref="C91:C92"/>
    <mergeCell ref="A122:B122"/>
    <mergeCell ref="A115:A119"/>
    <mergeCell ref="B115:B118"/>
    <mergeCell ref="D115:G115"/>
    <mergeCell ref="C116:C118"/>
    <mergeCell ref="A120:A121"/>
    <mergeCell ref="B120:B121"/>
    <mergeCell ref="A103:A112"/>
    <mergeCell ref="B104:B106"/>
    <mergeCell ref="C104:C106"/>
    <mergeCell ref="B107:B109"/>
    <mergeCell ref="C107:C109"/>
    <mergeCell ref="D113:G113"/>
    <mergeCell ref="B113:B114"/>
    <mergeCell ref="A113:A114"/>
    <mergeCell ref="C110:C111"/>
    <mergeCell ref="B110:B1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2025-05-05T02:19:27Z</cp:lastPrinted>
  <dcterms:created xsi:type="dcterms:W3CDTF">2016-11-23T09:27:58Z</dcterms:created>
  <dcterms:modified xsi:type="dcterms:W3CDTF">2025-05-18T02:35:20Z</dcterms:modified>
</cp:coreProperties>
</file>