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"/>
    </mc:Choice>
  </mc:AlternateContent>
  <bookViews>
    <workbookView xWindow="930" yWindow="315" windowWidth="15450" windowHeight="1026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C59" i="3" l="1"/>
  <c r="C57" i="3"/>
  <c r="C55" i="3"/>
  <c r="C50" i="3"/>
  <c r="C48" i="3"/>
  <c r="C45" i="3"/>
  <c r="C38" i="3"/>
  <c r="C36" i="3"/>
  <c r="C32" i="3"/>
  <c r="C27" i="3"/>
  <c r="C23" i="3"/>
  <c r="C21" i="3"/>
  <c r="C13" i="3"/>
  <c r="C61" i="3" l="1"/>
</calcChain>
</file>

<file path=xl/sharedStrings.xml><?xml version="1.0" encoding="utf-8"?>
<sst xmlns="http://schemas.openxmlformats.org/spreadsheetml/2006/main" count="108" uniqueCount="108">
  <si>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</si>
  <si>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</si>
  <si>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</si>
  <si>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</si>
  <si>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</si>
  <si>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</si>
  <si>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</si>
  <si>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</si>
  <si>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</si>
  <si>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</si>
  <si>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</si>
  <si>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</si>
  <si>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</si>
  <si>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</si>
  <si>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</si>
  <si>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</si>
  <si>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</si>
  <si>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</si>
  <si>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</si>
  <si>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</si>
  <si>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</si>
  <si>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</si>
  <si>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</si>
  <si>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</si>
  <si>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</si>
  <si>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</si>
  <si>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</si>
  <si>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</si>
  <si>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</si>
  <si>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</si>
  <si>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</si>
  <si>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</si>
  <si>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</si>
  <si>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</si>
  <si>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</si>
  <si>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</si>
  <si>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</si>
  <si>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</si>
  <si>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</si>
  <si>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</si>
  <si>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</si>
  <si>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</si>
  <si>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</si>
  <si>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</si>
  <si>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</si>
  <si>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</si>
  <si>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</si>
  <si>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</si>
  <si>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</si>
  <si>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</si>
  <si>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</si>
  <si>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</si>
  <si>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</si>
  <si>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</si>
  <si>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</si>
  <si>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</si>
  <si>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</si>
  <si>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</si>
  <si>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</si>
  <si>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</si>
  <si>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Другие вопросы в области средств массовой информации</t>
  </si>
  <si>
    <t>1204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</si>
  <si>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</si>
  <si>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</si>
  <si>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</si>
  <si>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</si>
  <si>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РзПз</t>
  </si>
  <si>
    <t>Приложение № 3</t>
  </si>
  <si>
    <t>к решению Думы Усть-Кутского</t>
  </si>
  <si>
    <t>муниципального образования</t>
  </si>
  <si>
    <t>"Отчет об исполнении бюджета Усть-Кутского</t>
  </si>
  <si>
    <t>Кассовое исполнение</t>
  </si>
  <si>
    <t>(тыс.рублей)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</si>
  <si>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</si>
  <si>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</si>
  <si>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</si>
  <si>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</si>
  <si>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МЕЖБЮДЖЕТНЫЕ ТРАНСФЕРТЫ ОБЩЕГО ХАРАКТЕРА БЮДЖЕТАМ БЮДЖЕТНОЙ СИСТЕМЫ РОССИЙСКОЙ ФЕДЕРАЦИИ</t>
  </si>
  <si>
    <t>Дополнительное образование детей</t>
  </si>
  <si>
    <t>0703</t>
  </si>
  <si>
    <t>Молодежная политика</t>
  </si>
  <si>
    <t>Судебная система</t>
  </si>
  <si>
    <t>0105</t>
  </si>
  <si>
    <t>от "______"__________20_____год  №_______</t>
  </si>
  <si>
    <t>Благоустройство</t>
  </si>
  <si>
    <t>0503</t>
  </si>
  <si>
    <t>Профессиональная подготовка, переподготовка и повышение квалификации</t>
  </si>
  <si>
    <t>0705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</si>
  <si>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</si>
  <si>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</si>
  <si>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</si>
  <si>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</si>
  <si>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</si>
  <si>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</si>
  <si>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</si>
  <si>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</si>
  <si>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</si>
  <si>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</si>
  <si>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</si>
  <si>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</si>
  <si>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НАЦИОНАЛЬНАЯ ОБОРОНА</t>
  </si>
  <si>
    <t>0200</t>
  </si>
  <si>
    <t>Мобилизационная и вневойсковая подготовка</t>
  </si>
  <si>
    <t>0203</t>
  </si>
  <si>
    <t>муниципального образования за 2024 год"</t>
  </si>
  <si>
    <t>Расходы районного бюджета за 2024 год по разделам и подразделам классификации расходов бюджетов</t>
  </si>
  <si>
    <t>Гражданская оборона</t>
  </si>
  <si>
    <t>0309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</si>
</sst>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center"/>
    </xf>
    <xf numFmtId="49" fontId="3" fillId="2" borderId="8" xfId="0" applyNumberFormat="1" applyFont="1" applyFill="1" applyBorder="1" applyAlignment="1" applyProtection="1">
      <alignment horizontal="left" vertical="center" wrapText="1"/>
    </xf>
    <xf numFmtId="49" fontId="3" fillId="2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164" fontId="3" fillId="2" borderId="12" xfId="0" applyNumberFormat="1" applyFont="1" applyFill="1" applyBorder="1" applyAlignment="1" applyProtection="1">
      <alignment horizontal="right" vertical="center" wrapText="1"/>
    </xf>
    <xf numFmtId="164" fontId="4" fillId="0" borderId="13" xfId="0" applyNumberFormat="1" applyFont="1" applyBorder="1" applyAlignment="1" applyProtection="1">
      <alignment horizontal="right" vertical="center" wrapText="1"/>
    </xf>
    <xf numFmtId="164" fontId="3" fillId="2" borderId="13" xfId="0" applyNumberFormat="1" applyFont="1" applyFill="1" applyBorder="1" applyAlignment="1" applyProtection="1">
      <alignment horizontal="right" vertical="center" wrapText="1"/>
    </xf>
    <xf numFmtId="164" fontId="4" fillId="0" borderId="13" xfId="0" applyNumberFormat="1" applyFont="1" applyFill="1" applyBorder="1" applyAlignment="1" applyProtection="1">
      <alignment horizontal="right" vertical="center" wrapText="1"/>
    </xf>
    <xf numFmtId="164" fontId="4" fillId="0" borderId="14" xfId="0" applyNumberFormat="1" applyFont="1" applyBorder="1" applyAlignment="1" applyProtection="1">
      <alignment horizontal="right" vertical="center" wrapText="1"/>
    </xf>
    <xf numFmtId="164" fontId="3" fillId="2" borderId="15" xfId="0" applyNumberFormat="1" applyFont="1" applyFill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61"/>
  <sheetViews>
    <sheetView showGridLines="0" tabSelected="1" zoomScaleNormal="100" zoomScalePageLayoutView="90" workbookViewId="0">
      <selection activeCell="I52" sqref="I52"/>
    </sheetView>
  </sheetViews>
  <sheetFormatPr defaultRowHeight="12.75" customHeight="1" outlineLevelRow="1" x14ac:dyDescent="0.2"/>
  <cols>
    <col min="1" max="1" width="99.28515625" customWidth="1"/>
    <col min="2" max="2" width="10.28515625" customWidth="1"/>
    <col min="3" max="3" width="24" customWidth="1"/>
  </cols>
  <sheetData>
    <row r="1" spans="1:3" ht="15.75" x14ac:dyDescent="0.25">
      <c r="A1" s="3"/>
      <c r="B1" s="24" t="s">
        <v>67</v>
      </c>
      <c r="C1" s="25"/>
    </row>
    <row r="2" spans="1:3" ht="15.75" x14ac:dyDescent="0.25">
      <c r="A2" s="29" t="s">
        <v>68</v>
      </c>
      <c r="B2" s="30"/>
      <c r="C2" s="30"/>
    </row>
    <row r="3" spans="1:3" ht="15.75" x14ac:dyDescent="0.25">
      <c r="A3" s="29" t="s">
        <v>69</v>
      </c>
      <c r="B3" s="30"/>
      <c r="C3" s="30"/>
    </row>
    <row r="4" spans="1:3" ht="15.75" x14ac:dyDescent="0.25">
      <c r="A4" s="29" t="s">
        <v>70</v>
      </c>
      <c r="B4" s="30"/>
      <c r="C4" s="30"/>
    </row>
    <row r="5" spans="1:3" ht="15.75" x14ac:dyDescent="0.25">
      <c r="A5" s="29" t="s">
        <v>104</v>
      </c>
      <c r="B5" s="30"/>
      <c r="C5" s="30"/>
    </row>
    <row r="6" spans="1:3" ht="15" x14ac:dyDescent="0.2">
      <c r="A6" s="31" t="s">
        <v>83</v>
      </c>
      <c r="B6" s="32"/>
      <c r="C6" s="32"/>
    </row>
    <row r="7" spans="1:3" x14ac:dyDescent="0.2">
      <c r="A7" s="26"/>
      <c r="B7" s="27"/>
      <c r="C7" s="27"/>
    </row>
    <row r="8" spans="1:3" ht="6.75" customHeight="1" x14ac:dyDescent="0.2">
      <c r="A8" s="26"/>
      <c r="B8" s="27"/>
      <c r="C8" s="27"/>
    </row>
    <row r="9" spans="1:3" ht="42" customHeight="1" x14ac:dyDescent="0.2">
      <c r="A9" s="33" t="s">
        <v>105</v>
      </c>
      <c r="B9" s="34"/>
      <c r="C9" s="34"/>
    </row>
    <row r="10" spans="1:3" ht="5.25" customHeight="1" x14ac:dyDescent="0.2">
      <c r="A10" s="28"/>
      <c r="B10" s="28"/>
      <c r="C10" s="28"/>
    </row>
    <row r="11" spans="1:3" ht="16.5" thickBot="1" x14ac:dyDescent="0.3">
      <c r="A11" s="1"/>
      <c r="B11" s="2"/>
      <c r="C11" s="4" t="s">
        <v>72</v>
      </c>
    </row>
    <row r="12" spans="1:3" ht="19.5" thickBot="1" x14ac:dyDescent="0.25">
      <c r="A12" s="11" t="s">
        <v>0</v>
      </c>
      <c r="B12" s="5" t="s">
        <v>66</v>
      </c>
      <c r="C12" s="8" t="s">
        <v>71</v>
      </c>
    </row>
    <row r="13" spans="1:3" ht="15.75" x14ac:dyDescent="0.2">
      <c r="A13" s="14" t="s">
        <v>1</v>
      </c>
      <c r="B13" s="15" t="s">
        <v>2</v>
      </c>
      <c r="C13" s="18">
        <f>C14+C15+C16+C17+C18+C19+C20</f>
        <v>509176.2</v>
      </c>
    </row>
    <row r="14" spans="1:3" ht="31.5" outlineLevel="1" x14ac:dyDescent="0.2">
      <c r="A14" s="10" t="s">
        <v>3</v>
      </c>
      <c r="B14" s="6" t="s">
        <v>4</v>
      </c>
      <c r="C14" s="19">
        <v>7086.2</v>
      </c>
    </row>
    <row r="15" spans="1:3" ht="31.5" outlineLevel="1" x14ac:dyDescent="0.2">
      <c r="A15" s="10" t="s">
        <v>5</v>
      </c>
      <c r="B15" s="6" t="s">
        <v>6</v>
      </c>
      <c r="C15" s="19">
        <v>14089.8</v>
      </c>
    </row>
    <row r="16" spans="1:3" ht="31.5" outlineLevel="1" x14ac:dyDescent="0.2">
      <c r="A16" s="35" t="s">
        <v>7</v>
      </c>
      <c r="B16" s="36" t="s">
        <v>8</v>
      </c>
      <c r="C16" s="21">
        <v>211590.5</v>
      </c>
    </row>
    <row r="17" spans="1:3" ht="15.75" outlineLevel="1" x14ac:dyDescent="0.2">
      <c r="A17" s="35" t="s">
        <v>81</v>
      </c>
      <c r="B17" s="36" t="s">
        <v>82</v>
      </c>
      <c r="C17" s="21">
        <v>2.4</v>
      </c>
    </row>
    <row r="18" spans="1:3" ht="31.5" outlineLevel="1" x14ac:dyDescent="0.2">
      <c r="A18" s="35" t="s">
        <v>9</v>
      </c>
      <c r="B18" s="36" t="s">
        <v>10</v>
      </c>
      <c r="C18" s="21">
        <v>74911.5</v>
      </c>
    </row>
    <row r="19" spans="1:3" ht="15.75" outlineLevel="1" x14ac:dyDescent="0.2">
      <c r="A19" s="35" t="s">
        <v>98</v>
      </c>
      <c r="B19" s="36" t="s">
        <v>99</v>
      </c>
      <c r="C19" s="21">
        <v>0</v>
      </c>
    </row>
    <row r="20" spans="1:3" ht="15.75" outlineLevel="1" x14ac:dyDescent="0.2">
      <c r="A20" s="10" t="s">
        <v>11</v>
      </c>
      <c r="B20" s="6" t="s">
        <v>12</v>
      </c>
      <c r="C20" s="19">
        <v>201495.8</v>
      </c>
    </row>
    <row r="21" spans="1:3" ht="15.75" x14ac:dyDescent="0.2">
      <c r="A21" s="9" t="s">
        <v>100</v>
      </c>
      <c r="B21" s="7" t="s">
        <v>101</v>
      </c>
      <c r="C21" s="20">
        <f>C22</f>
        <v>23483.7</v>
      </c>
    </row>
    <row r="22" spans="1:3" ht="15.75" x14ac:dyDescent="0.2">
      <c r="A22" s="10" t="s">
        <v>102</v>
      </c>
      <c r="B22" s="6" t="s">
        <v>103</v>
      </c>
      <c r="C22" s="19">
        <v>23483.7</v>
      </c>
    </row>
    <row r="23" spans="1:3" ht="15.75" outlineLevel="1" x14ac:dyDescent="0.2">
      <c r="A23" s="9" t="s">
        <v>13</v>
      </c>
      <c r="B23" s="7" t="s">
        <v>14</v>
      </c>
      <c r="C23" s="20">
        <f>C24+C25+C26</f>
        <v>21876.300000000003</v>
      </c>
    </row>
    <row r="24" spans="1:3" ht="15.75" x14ac:dyDescent="0.2">
      <c r="A24" s="10" t="s">
        <v>106</v>
      </c>
      <c r="B24" s="6" t="s">
        <v>107</v>
      </c>
      <c r="C24" s="19">
        <v>0</v>
      </c>
    </row>
    <row r="25" spans="1:3" ht="31.5" outlineLevel="1" x14ac:dyDescent="0.2">
      <c r="A25" s="10" t="s">
        <v>88</v>
      </c>
      <c r="B25" s="6" t="s">
        <v>89</v>
      </c>
      <c r="C25" s="21">
        <v>21445.9</v>
      </c>
    </row>
    <row r="26" spans="1:3" ht="15.75" outlineLevel="1" x14ac:dyDescent="0.2">
      <c r="A26" s="10" t="s">
        <v>73</v>
      </c>
      <c r="B26" s="6" t="s">
        <v>74</v>
      </c>
      <c r="C26" s="19">
        <v>430.4</v>
      </c>
    </row>
    <row r="27" spans="1:3" ht="15.75" outlineLevel="1" x14ac:dyDescent="0.2">
      <c r="A27" s="9" t="s">
        <v>15</v>
      </c>
      <c r="B27" s="7" t="s">
        <v>16</v>
      </c>
      <c r="C27" s="20">
        <f>C28+C29+C30+C31</f>
        <v>265082.7</v>
      </c>
    </row>
    <row r="28" spans="1:3" ht="15.75" x14ac:dyDescent="0.2">
      <c r="A28" s="10" t="s">
        <v>17</v>
      </c>
      <c r="B28" s="6" t="s">
        <v>18</v>
      </c>
      <c r="C28" s="19">
        <v>4393.5</v>
      </c>
    </row>
    <row r="29" spans="1:3" ht="15.75" outlineLevel="1" x14ac:dyDescent="0.2">
      <c r="A29" s="10" t="s">
        <v>75</v>
      </c>
      <c r="B29" s="6" t="s">
        <v>76</v>
      </c>
      <c r="C29" s="19">
        <v>7472.1</v>
      </c>
    </row>
    <row r="30" spans="1:3" ht="15.75" outlineLevel="1" x14ac:dyDescent="0.2">
      <c r="A30" s="10" t="s">
        <v>19</v>
      </c>
      <c r="B30" s="6" t="s">
        <v>20</v>
      </c>
      <c r="C30" s="19">
        <v>216388.2</v>
      </c>
    </row>
    <row r="31" spans="1:3" ht="15.75" outlineLevel="1" x14ac:dyDescent="0.2">
      <c r="A31" s="10" t="s">
        <v>21</v>
      </c>
      <c r="B31" s="6" t="s">
        <v>22</v>
      </c>
      <c r="C31" s="19">
        <v>36828.9</v>
      </c>
    </row>
    <row r="32" spans="1:3" ht="15.75" outlineLevel="1" x14ac:dyDescent="0.2">
      <c r="A32" s="9" t="s">
        <v>23</v>
      </c>
      <c r="B32" s="7" t="s">
        <v>24</v>
      </c>
      <c r="C32" s="20">
        <f>C33+C34+C35</f>
        <v>149261.4</v>
      </c>
    </row>
    <row r="33" spans="1:3" ht="15.75" outlineLevel="1" x14ac:dyDescent="0.2">
      <c r="A33" s="10" t="s">
        <v>25</v>
      </c>
      <c r="B33" s="6" t="s">
        <v>26</v>
      </c>
      <c r="C33" s="21">
        <v>18676.5</v>
      </c>
    </row>
    <row r="34" spans="1:3" ht="15.75" x14ac:dyDescent="0.2">
      <c r="A34" s="10" t="s">
        <v>27</v>
      </c>
      <c r="B34" s="6" t="s">
        <v>28</v>
      </c>
      <c r="C34" s="21">
        <v>121311.8</v>
      </c>
    </row>
    <row r="35" spans="1:3" ht="15.75" outlineLevel="1" x14ac:dyDescent="0.2">
      <c r="A35" s="10" t="s">
        <v>84</v>
      </c>
      <c r="B35" s="6" t="s">
        <v>85</v>
      </c>
      <c r="C35" s="21">
        <v>9273.1</v>
      </c>
    </row>
    <row r="36" spans="1:3" ht="15.75" x14ac:dyDescent="0.2">
      <c r="A36" s="9" t="s">
        <v>90</v>
      </c>
      <c r="B36" s="7" t="s">
        <v>91</v>
      </c>
      <c r="C36" s="20">
        <f>C37</f>
        <v>9196.2999999999993</v>
      </c>
    </row>
    <row r="37" spans="1:3" ht="15.75" outlineLevel="1" x14ac:dyDescent="0.2">
      <c r="A37" s="10" t="s">
        <v>92</v>
      </c>
      <c r="B37" s="6" t="s">
        <v>93</v>
      </c>
      <c r="C37" s="19">
        <v>9196.2999999999993</v>
      </c>
    </row>
    <row r="38" spans="1:3" ht="15.75" outlineLevel="1" x14ac:dyDescent="0.2">
      <c r="A38" s="9" t="s">
        <v>29</v>
      </c>
      <c r="B38" s="7" t="s">
        <v>30</v>
      </c>
      <c r="C38" s="20">
        <f>C39+C40+C41+C42+C43+C44</f>
        <v>3129185.4</v>
      </c>
    </row>
    <row r="39" spans="1:3" ht="15.75" outlineLevel="1" x14ac:dyDescent="0.2">
      <c r="A39" s="10" t="s">
        <v>31</v>
      </c>
      <c r="B39" s="6" t="s">
        <v>32</v>
      </c>
      <c r="C39" s="21">
        <v>959906.5</v>
      </c>
    </row>
    <row r="40" spans="1:3" ht="15.75" outlineLevel="1" x14ac:dyDescent="0.2">
      <c r="A40" s="10" t="s">
        <v>33</v>
      </c>
      <c r="B40" s="6" t="s">
        <v>34</v>
      </c>
      <c r="C40" s="21">
        <v>1827927.2</v>
      </c>
    </row>
    <row r="41" spans="1:3" ht="15.75" outlineLevel="1" x14ac:dyDescent="0.2">
      <c r="A41" s="10" t="s">
        <v>78</v>
      </c>
      <c r="B41" s="6" t="s">
        <v>79</v>
      </c>
      <c r="C41" s="21">
        <v>145884</v>
      </c>
    </row>
    <row r="42" spans="1:3" ht="15.75" x14ac:dyDescent="0.2">
      <c r="A42" s="35" t="s">
        <v>86</v>
      </c>
      <c r="B42" s="36" t="s">
        <v>87</v>
      </c>
      <c r="C42" s="21">
        <v>4397.3</v>
      </c>
    </row>
    <row r="43" spans="1:3" ht="15.75" outlineLevel="1" x14ac:dyDescent="0.2">
      <c r="A43" s="35" t="s">
        <v>80</v>
      </c>
      <c r="B43" s="36" t="s">
        <v>35</v>
      </c>
      <c r="C43" s="21">
        <v>14006</v>
      </c>
    </row>
    <row r="44" spans="1:3" ht="15.75" outlineLevel="1" x14ac:dyDescent="0.2">
      <c r="A44" s="10" t="s">
        <v>36</v>
      </c>
      <c r="B44" s="6" t="s">
        <v>37</v>
      </c>
      <c r="C44" s="19">
        <v>177064.4</v>
      </c>
    </row>
    <row r="45" spans="1:3" ht="15.75" outlineLevel="1" x14ac:dyDescent="0.2">
      <c r="A45" s="9" t="s">
        <v>38</v>
      </c>
      <c r="B45" s="7" t="s">
        <v>39</v>
      </c>
      <c r="C45" s="20">
        <f>C46+C47</f>
        <v>247363.09999999998</v>
      </c>
    </row>
    <row r="46" spans="1:3" ht="15.75" outlineLevel="1" x14ac:dyDescent="0.2">
      <c r="A46" s="10" t="s">
        <v>40</v>
      </c>
      <c r="B46" s="6" t="s">
        <v>41</v>
      </c>
      <c r="C46" s="19">
        <v>141606.9</v>
      </c>
    </row>
    <row r="47" spans="1:3" ht="15.75" x14ac:dyDescent="0.2">
      <c r="A47" s="10" t="s">
        <v>42</v>
      </c>
      <c r="B47" s="6" t="s">
        <v>43</v>
      </c>
      <c r="C47" s="19">
        <v>105756.2</v>
      </c>
    </row>
    <row r="48" spans="1:3" ht="15.75" outlineLevel="1" x14ac:dyDescent="0.2">
      <c r="A48" s="9" t="s">
        <v>94</v>
      </c>
      <c r="B48" s="7" t="s">
        <v>95</v>
      </c>
      <c r="C48" s="20">
        <f>C49</f>
        <v>509.9</v>
      </c>
    </row>
    <row r="49" spans="1:3" ht="15.75" x14ac:dyDescent="0.2">
      <c r="A49" s="10" t="s">
        <v>96</v>
      </c>
      <c r="B49" s="6" t="s">
        <v>97</v>
      </c>
      <c r="C49" s="19">
        <v>509.9</v>
      </c>
    </row>
    <row r="50" spans="1:3" ht="15.75" outlineLevel="1" x14ac:dyDescent="0.2">
      <c r="A50" s="9" t="s">
        <v>44</v>
      </c>
      <c r="B50" s="7" t="s">
        <v>45</v>
      </c>
      <c r="C50" s="20">
        <f>C51+C52+C53+C54</f>
        <v>43044.100000000006</v>
      </c>
    </row>
    <row r="51" spans="1:3" ht="15.75" outlineLevel="1" x14ac:dyDescent="0.2">
      <c r="A51" s="35" t="s">
        <v>46</v>
      </c>
      <c r="B51" s="36" t="s">
        <v>47</v>
      </c>
      <c r="C51" s="21">
        <v>8147.3</v>
      </c>
    </row>
    <row r="52" spans="1:3" ht="15.75" outlineLevel="1" x14ac:dyDescent="0.2">
      <c r="A52" s="35" t="s">
        <v>48</v>
      </c>
      <c r="B52" s="36" t="s">
        <v>49</v>
      </c>
      <c r="C52" s="21">
        <v>6443.1</v>
      </c>
    </row>
    <row r="53" spans="1:3" ht="15.75" outlineLevel="1" x14ac:dyDescent="0.2">
      <c r="A53" s="35" t="s">
        <v>50</v>
      </c>
      <c r="B53" s="36" t="s">
        <v>51</v>
      </c>
      <c r="C53" s="21">
        <v>12979.2</v>
      </c>
    </row>
    <row r="54" spans="1:3" ht="15.75" x14ac:dyDescent="0.2">
      <c r="A54" s="10" t="s">
        <v>52</v>
      </c>
      <c r="B54" s="6" t="s">
        <v>53</v>
      </c>
      <c r="C54" s="21">
        <v>15474.5</v>
      </c>
    </row>
    <row r="55" spans="1:3" ht="15.75" outlineLevel="1" x14ac:dyDescent="0.2">
      <c r="A55" s="9" t="s">
        <v>54</v>
      </c>
      <c r="B55" s="7" t="s">
        <v>55</v>
      </c>
      <c r="C55" s="20">
        <f>C56</f>
        <v>277337.8</v>
      </c>
    </row>
    <row r="56" spans="1:3" ht="15.75" x14ac:dyDescent="0.2">
      <c r="A56" s="10" t="s">
        <v>56</v>
      </c>
      <c r="B56" s="6" t="s">
        <v>57</v>
      </c>
      <c r="C56" s="21">
        <v>277337.8</v>
      </c>
    </row>
    <row r="57" spans="1:3" ht="15.75" outlineLevel="1" x14ac:dyDescent="0.2">
      <c r="A57" s="9" t="s">
        <v>58</v>
      </c>
      <c r="B57" s="7" t="s">
        <v>59</v>
      </c>
      <c r="C57" s="20">
        <f>C58</f>
        <v>11410.2</v>
      </c>
    </row>
    <row r="58" spans="1:3" ht="15.75" x14ac:dyDescent="0.2">
      <c r="A58" s="10" t="s">
        <v>60</v>
      </c>
      <c r="B58" s="6" t="s">
        <v>61</v>
      </c>
      <c r="C58" s="19">
        <v>11410.2</v>
      </c>
    </row>
    <row r="59" spans="1:3" ht="31.5" x14ac:dyDescent="0.2">
      <c r="A59" s="9" t="s">
        <v>77</v>
      </c>
      <c r="B59" s="7" t="s">
        <v>62</v>
      </c>
      <c r="C59" s="20">
        <f>C60</f>
        <v>207726.3</v>
      </c>
    </row>
    <row r="60" spans="1:3" ht="32.25" thickBot="1" x14ac:dyDescent="0.25">
      <c r="A60" s="16" t="s">
        <v>63</v>
      </c>
      <c r="B60" s="17" t="s">
        <v>64</v>
      </c>
      <c r="C60" s="22">
        <v>207726.3</v>
      </c>
    </row>
    <row r="61" spans="1:3" ht="16.5" thickBot="1" x14ac:dyDescent="0.3">
      <c r="A61" s="12" t="s">
        <v>65</v>
      </c>
      <c r="B61" s="13"/>
      <c r="C61" s="23">
        <f>C13+C21+C23+C27+C32+C36+C38+C45+C48+C50+C55+C57+C59</f>
        <v>4894653.3999999994</v>
      </c>
    </row>
  </sheetData>
  <mergeCells count="10">
    <mergeCell ref="B1:C1"/>
    <mergeCell ref="A7:C7"/>
    <mergeCell ref="A8:C8"/>
    <mergeCell ref="A10:C10"/>
    <mergeCell ref="A2:C2"/>
    <mergeCell ref="A3:C3"/>
    <mergeCell ref="A4:C4"/>
    <mergeCell ref="A5:C5"/>
    <mergeCell ref="A6:C6"/>
    <mergeCell ref="A9:C9"/>
  </mergeCells>
  <pageMargins left="0.59055118110236227" right="0.39370078740157483" top="0.39370078740157483" bottom="0.19685039370078741" header="0" footer="0"/>
  <pageSetup paperSize="9" scale="7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Андрейко Л.А.</cp:lastModifiedBy>
  <cp:lastPrinted>2025-03-12T08:31:29Z</cp:lastPrinted>
  <dcterms:created xsi:type="dcterms:W3CDTF">2002-03-11T10:22:12Z</dcterms:created>
  <dcterms:modified xsi:type="dcterms:W3CDTF">2025-03-12T08:31:43Z</dcterms:modified>
</cp:coreProperties>
</file>