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Й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'!$A$20:$H$156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'!$A$1:$I$156</definedName>
  </definedNames>
  <calcPr calcId="162913"/>
</workbook>
</file>

<file path=xl/calcChain.xml><?xml version="1.0" encoding="utf-8"?>
<calcChain xmlns="http://schemas.openxmlformats.org/spreadsheetml/2006/main">
  <c r="H37" i="2" l="1"/>
  <c r="H107" i="2" l="1"/>
  <c r="H105" i="2" l="1"/>
  <c r="H21" i="2" l="1"/>
  <c r="H117" i="2" l="1"/>
  <c r="H89" i="2"/>
  <c r="H136" i="2" l="1"/>
  <c r="H58" i="2"/>
  <c r="H128" i="2" l="1"/>
  <c r="H97" i="2"/>
  <c r="H121" i="2" l="1"/>
  <c r="H24" i="2"/>
  <c r="H149" i="2" l="1"/>
  <c r="H147" i="2"/>
  <c r="H111" i="2"/>
  <c r="H80" i="2"/>
  <c r="H70" i="2"/>
  <c r="H40" i="2"/>
  <c r="H154" i="2" l="1"/>
  <c r="H134" i="2"/>
  <c r="H85" i="2"/>
  <c r="H75" i="2"/>
  <c r="H61" i="2"/>
  <c r="H55" i="2"/>
  <c r="H34" i="2"/>
  <c r="H30" i="2"/>
  <c r="H27" i="2"/>
  <c r="H156" i="2" l="1"/>
</calcChain>
</file>

<file path=xl/sharedStrings.xml><?xml version="1.0" encoding="utf-8"?>
<sst xmlns="http://schemas.openxmlformats.org/spreadsheetml/2006/main" count="599" uniqueCount="160">
  <si>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</si>
  <si>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</si>
  <si>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</si>
  <si>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</si>
  <si>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</si>
  <si>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</si>
  <si>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</si>
  <si>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</si>
  <si>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</si>
  <si>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</si>
  <si>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</si>
  <si>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</si>
  <si>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</si>
  <si>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</si>
  <si>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</si>
  <si>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</si>
  <si>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</si>
  <si>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</si>
  <si>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</si>
  <si>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</si>
  <si>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</si>
  <si>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</si>
  <si>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</si>
  <si>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</si>
  <si>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</si>
  <si>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</si>
  <si>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</si>
  <si>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</si>
  <si>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</si>
  <si>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</si>
  <si>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</si>
  <si>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</si>
  <si>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</si>
  <si>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</si>
  <si>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</si>
  <si>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</si>
  <si>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</si>
  <si>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</si>
  <si>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</si>
  <si>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</si>
  <si>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</si>
  <si>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</si>
  <si>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</si>
  <si>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</si>
  <si>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</si>
  <si>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</si>
  <si>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</si>
  <si>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</si>
  <si>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</si>
  <si>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</si>
  <si>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</si>
  <si>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</si>
  <si>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</si>
  <si>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</si>
  <si>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</si>
  <si>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</si>
  <si>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</si>
  <si>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</si>
  <si>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</si>
  <si>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</si>
  <si>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</si>
  <si>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</si>
  <si>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</si>
  <si>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</si>
  <si>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</si>
  <si>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</si>
  <si>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</si>
  <si>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</si>
  <si>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</si>
  <si>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</si>
  <si>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</si>
  <si>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</si>
  <si>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</si>
  <si>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</si>
  <si>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</si>
  <si>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</si>
  <si>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</si>
  <si>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</si>
  <si>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</si>
  <si>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</si>
  <si>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</si>
  <si>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</si>
  <si>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</si>
  <si>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</si>
  <si>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</si>
  <si>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</si>
  <si>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</si>
  <si>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</si>
  <si>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</si>
  <si>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</si>
  <si>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</si>
  <si>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</si>
  <si>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</si>
  <si>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</si>
  <si>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</si>
  <si>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</si>
  <si>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</si>
  <si>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</si>
  <si>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</si>
  <si>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</si>
  <si>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</si>
  <si>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</si>
  <si>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</si>
  <si>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</si>
  <si>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</si>
  <si>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</si>
  <si>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</si>
  <si>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</si>
  <si>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</si>
  <si>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</si>
  <si>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</si>
  <si>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</si>
  <si>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</si>
  <si>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</si>
  <si>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</si>
  <si>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</si>
  <si>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</si>
  <si>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</si>
  <si>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</si>
  <si>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</si>
  <si>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</si>
  <si>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</si>
  <si>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</si>
  <si>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</si>
  <si>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</si>
  <si>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</si>
  <si>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</si>
  <si>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</si>
  <si>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</si>
  <si>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</si>
  <si>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</si>
  <si>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</si>
  <si>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</si>
  <si>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</si>
  <si>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</si>
  <si>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</si>
  <si>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</si>
  <si>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</si>
  <si>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</si>
  <si>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</si>
  <si>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</si>
  <si>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</si>
  <si>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</si>
  <si>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</si>
  <si>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</si>
  <si>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</si>
  <si>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</si>
  <si>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</si>
  <si>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</si>
  <si>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</si>
  <si>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</si>
  <si>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</si>
  <si>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</si>
  <si>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</si>
  <si>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</si>
  <si>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</si>
  <si>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0705</t>
  </si>
  <si>
    <t>Приложение № 9</t>
  </si>
  <si>
    <t>0104</t>
  </si>
  <si>
    <t>от  27 мая 2025 г. 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</si>
</sst>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22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3" fillId="0" borderId="8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6"/>
  <sheetViews>
    <sheetView showGridLines="0" tabSelected="1" view="pageBreakPreview" zoomScaleNormal="110" zoomScaleSheetLayoutView="100" workbookViewId="0">
      <selection activeCell="O10" sqref="O10"/>
    </sheetView>
  </sheetViews>
  <sheetFormatPr defaultRowHeight="12.75" customHeight="1" outlineLevelRow="1" x14ac:dyDescent="0.2"/>
  <cols>
    <col min="1" max="1" width="5" style="6" customWidth="1"/>
    <col min="2" max="2" width="44.42578125" style="6" customWidth="1"/>
    <col min="3" max="3" width="30.7109375" style="6" customWidth="1"/>
    <col min="4" max="4" width="10.28515625" style="6" customWidth="1"/>
    <col min="5" max="5" width="12.5703125" style="6" customWidth="1"/>
    <col min="6" max="6" width="15.5703125" style="6" customWidth="1"/>
    <col min="7" max="7" width="10.28515625" style="6" customWidth="1"/>
    <col min="8" max="8" width="19.7109375" style="6" customWidth="1"/>
    <col min="9" max="9" width="2.85546875" style="6" customWidth="1"/>
    <col min="10" max="16384" width="9.140625" style="6"/>
  </cols>
  <sheetData>
    <row r="1" spans="1:8" ht="18" customHeight="1" x14ac:dyDescent="0.3">
      <c r="A1" s="79" t="s">
        <v>157</v>
      </c>
      <c r="B1" s="79"/>
      <c r="C1" s="79"/>
      <c r="D1" s="79"/>
      <c r="E1" s="79"/>
      <c r="F1" s="79"/>
      <c r="G1" s="79"/>
      <c r="H1" s="79"/>
    </row>
    <row r="2" spans="1:8" ht="18" customHeight="1" x14ac:dyDescent="0.3">
      <c r="A2" s="80" t="s">
        <v>49</v>
      </c>
      <c r="B2" s="80"/>
      <c r="C2" s="80"/>
      <c r="D2" s="80"/>
      <c r="E2" s="80"/>
      <c r="F2" s="80"/>
      <c r="G2" s="80"/>
      <c r="H2" s="80"/>
    </row>
    <row r="3" spans="1:8" ht="18" customHeight="1" x14ac:dyDescent="0.3">
      <c r="A3" s="80" t="s">
        <v>128</v>
      </c>
      <c r="B3" s="80"/>
      <c r="C3" s="80"/>
      <c r="D3" s="80"/>
      <c r="E3" s="80"/>
      <c r="F3" s="80"/>
      <c r="G3" s="80"/>
      <c r="H3" s="80"/>
    </row>
    <row r="4" spans="1:8" ht="18" customHeight="1" x14ac:dyDescent="0.3">
      <c r="A4" s="80" t="s">
        <v>131</v>
      </c>
      <c r="B4" s="80"/>
      <c r="C4" s="80"/>
      <c r="D4" s="80"/>
      <c r="E4" s="80"/>
      <c r="F4" s="80"/>
      <c r="G4" s="80"/>
      <c r="H4" s="80"/>
    </row>
    <row r="5" spans="1:8" ht="18" customHeight="1" x14ac:dyDescent="0.3">
      <c r="A5" s="80" t="s">
        <v>50</v>
      </c>
      <c r="B5" s="80"/>
      <c r="C5" s="80"/>
      <c r="D5" s="80"/>
      <c r="E5" s="80"/>
      <c r="F5" s="80"/>
      <c r="G5" s="80"/>
      <c r="H5" s="80"/>
    </row>
    <row r="6" spans="1:8" ht="18" customHeight="1" x14ac:dyDescent="0.3">
      <c r="A6" s="80" t="s">
        <v>107</v>
      </c>
      <c r="B6" s="80"/>
      <c r="C6" s="80"/>
      <c r="D6" s="80"/>
      <c r="E6" s="80"/>
      <c r="F6" s="80"/>
      <c r="G6" s="80"/>
      <c r="H6" s="80"/>
    </row>
    <row r="7" spans="1:8" ht="18" customHeight="1" x14ac:dyDescent="0.3">
      <c r="A7" s="80" t="s">
        <v>159</v>
      </c>
      <c r="B7" s="80"/>
      <c r="C7" s="80"/>
      <c r="D7" s="80"/>
      <c r="E7" s="80"/>
      <c r="F7" s="80"/>
      <c r="G7" s="80"/>
      <c r="H7" s="80"/>
    </row>
    <row r="9" spans="1:8" ht="15" customHeight="1" x14ac:dyDescent="0.2">
      <c r="A9" s="3"/>
      <c r="B9" s="3"/>
      <c r="C9" s="3"/>
      <c r="D9" s="3"/>
      <c r="E9" s="3"/>
      <c r="F9" s="3"/>
      <c r="G9" s="3"/>
      <c r="H9" s="3"/>
    </row>
    <row r="10" spans="1:8" ht="21" customHeight="1" x14ac:dyDescent="0.3">
      <c r="C10" s="12"/>
      <c r="D10" s="12"/>
      <c r="E10" s="12"/>
      <c r="F10" s="12"/>
      <c r="G10" s="79" t="s">
        <v>129</v>
      </c>
      <c r="H10" s="79"/>
    </row>
    <row r="11" spans="1:8" ht="21" customHeight="1" x14ac:dyDescent="0.3">
      <c r="A11" s="80" t="s">
        <v>130</v>
      </c>
      <c r="B11" s="80"/>
      <c r="C11" s="80"/>
      <c r="D11" s="80"/>
      <c r="E11" s="80"/>
      <c r="F11" s="80"/>
      <c r="G11" s="80"/>
      <c r="H11" s="80"/>
    </row>
    <row r="12" spans="1:8" ht="18" customHeight="1" x14ac:dyDescent="0.3">
      <c r="C12" s="80" t="s">
        <v>131</v>
      </c>
      <c r="D12" s="81"/>
      <c r="E12" s="81"/>
      <c r="F12" s="81"/>
      <c r="G12" s="81"/>
      <c r="H12" s="81"/>
    </row>
    <row r="13" spans="1:8" ht="18.75" customHeight="1" x14ac:dyDescent="0.3">
      <c r="C13" s="80" t="s">
        <v>50</v>
      </c>
      <c r="D13" s="81"/>
      <c r="E13" s="81"/>
      <c r="F13" s="81"/>
      <c r="G13" s="81"/>
      <c r="H13" s="81"/>
    </row>
    <row r="14" spans="1:8" ht="18.75" customHeight="1" x14ac:dyDescent="0.3">
      <c r="C14" s="80" t="s">
        <v>107</v>
      </c>
      <c r="D14" s="81"/>
      <c r="E14" s="81"/>
      <c r="F14" s="81"/>
      <c r="G14" s="81"/>
      <c r="H14" s="81"/>
    </row>
    <row r="15" spans="1:8" ht="18.75" x14ac:dyDescent="0.3">
      <c r="C15" s="13"/>
      <c r="D15" s="4"/>
      <c r="E15" s="4"/>
      <c r="F15" s="4"/>
      <c r="G15" s="4"/>
      <c r="H15" s="59"/>
    </row>
    <row r="16" spans="1:8" ht="9" customHeight="1" x14ac:dyDescent="0.2"/>
    <row r="17" spans="1:8" s="14" customFormat="1" ht="47.85" customHeight="1" x14ac:dyDescent="0.35">
      <c r="A17" s="96" t="s">
        <v>108</v>
      </c>
      <c r="B17" s="96"/>
      <c r="C17" s="96"/>
      <c r="D17" s="96"/>
      <c r="E17" s="96"/>
      <c r="F17" s="96"/>
      <c r="G17" s="96"/>
      <c r="H17" s="96"/>
    </row>
    <row r="18" spans="1:8" s="15" customFormat="1" ht="7.5" customHeight="1" x14ac:dyDescent="0.25">
      <c r="B18" s="5"/>
      <c r="C18" s="5"/>
      <c r="D18" s="5"/>
      <c r="E18" s="5"/>
      <c r="F18" s="5"/>
      <c r="G18" s="5"/>
      <c r="H18" s="5"/>
    </row>
    <row r="19" spans="1:8" s="15" customFormat="1" ht="12.75" customHeight="1" thickBot="1" x14ac:dyDescent="0.3">
      <c r="B19" s="16"/>
      <c r="H19" s="63" t="s">
        <v>53</v>
      </c>
    </row>
    <row r="20" spans="1:8" ht="69.75" customHeight="1" thickBot="1" x14ac:dyDescent="0.25">
      <c r="A20" s="17" t="s">
        <v>39</v>
      </c>
      <c r="B20" s="18" t="s">
        <v>40</v>
      </c>
      <c r="C20" s="18" t="s">
        <v>41</v>
      </c>
      <c r="D20" s="18" t="s">
        <v>42</v>
      </c>
      <c r="E20" s="19" t="s">
        <v>43</v>
      </c>
      <c r="F20" s="18" t="s">
        <v>44</v>
      </c>
      <c r="G20" s="18" t="s">
        <v>45</v>
      </c>
      <c r="H20" s="64" t="s">
        <v>46</v>
      </c>
    </row>
    <row r="21" spans="1:8" ht="36.75" customHeight="1" x14ac:dyDescent="0.2">
      <c r="A21" s="89">
        <v>1</v>
      </c>
      <c r="B21" s="91" t="s">
        <v>85</v>
      </c>
      <c r="C21" s="1" t="s">
        <v>47</v>
      </c>
      <c r="D21" s="93"/>
      <c r="E21" s="93"/>
      <c r="F21" s="93"/>
      <c r="G21" s="93"/>
      <c r="H21" s="65">
        <f>SUM(H22:H23)</f>
        <v>2000</v>
      </c>
    </row>
    <row r="22" spans="1:8" ht="36.75" customHeight="1" x14ac:dyDescent="0.2">
      <c r="A22" s="83"/>
      <c r="B22" s="86"/>
      <c r="C22" s="94" t="s">
        <v>48</v>
      </c>
      <c r="D22" s="2" t="s">
        <v>2</v>
      </c>
      <c r="E22" s="2" t="s">
        <v>1</v>
      </c>
      <c r="F22" s="2" t="s">
        <v>0</v>
      </c>
      <c r="G22" s="2" t="s">
        <v>4</v>
      </c>
      <c r="H22" s="66">
        <v>1100</v>
      </c>
    </row>
    <row r="23" spans="1:8" ht="36.75" customHeight="1" outlineLevel="1" thickBot="1" x14ac:dyDescent="0.25">
      <c r="A23" s="97"/>
      <c r="B23" s="98"/>
      <c r="C23" s="95"/>
      <c r="D23" s="21" t="s">
        <v>2</v>
      </c>
      <c r="E23" s="21" t="s">
        <v>1</v>
      </c>
      <c r="F23" s="21" t="s">
        <v>0</v>
      </c>
      <c r="G23" s="21" t="s">
        <v>5</v>
      </c>
      <c r="H23" s="67">
        <v>900</v>
      </c>
    </row>
    <row r="24" spans="1:8" ht="27.75" customHeight="1" x14ac:dyDescent="0.2">
      <c r="A24" s="82">
        <v>2</v>
      </c>
      <c r="B24" s="85" t="s">
        <v>61</v>
      </c>
      <c r="C24" s="22" t="s">
        <v>47</v>
      </c>
      <c r="D24" s="88"/>
      <c r="E24" s="88"/>
      <c r="F24" s="88"/>
      <c r="G24" s="88"/>
      <c r="H24" s="68">
        <f>SUM(H25:H26)</f>
        <v>435</v>
      </c>
    </row>
    <row r="25" spans="1:8" ht="51.75" customHeight="1" x14ac:dyDescent="0.2">
      <c r="A25" s="83"/>
      <c r="B25" s="86"/>
      <c r="C25" s="23" t="s">
        <v>106</v>
      </c>
      <c r="D25" s="24" t="s">
        <v>31</v>
      </c>
      <c r="E25" s="24" t="s">
        <v>10</v>
      </c>
      <c r="F25" s="25" t="s">
        <v>6</v>
      </c>
      <c r="G25" s="25" t="s">
        <v>5</v>
      </c>
      <c r="H25" s="69">
        <v>50</v>
      </c>
    </row>
    <row r="26" spans="1:8" ht="27.75" customHeight="1" outlineLevel="1" thickBot="1" x14ac:dyDescent="0.25">
      <c r="A26" s="84"/>
      <c r="B26" s="87"/>
      <c r="C26" s="26" t="s">
        <v>48</v>
      </c>
      <c r="D26" s="25" t="s">
        <v>37</v>
      </c>
      <c r="E26" s="25" t="s">
        <v>1</v>
      </c>
      <c r="F26" s="25" t="s">
        <v>6</v>
      </c>
      <c r="G26" s="25" t="s">
        <v>3</v>
      </c>
      <c r="H26" s="70">
        <v>385</v>
      </c>
    </row>
    <row r="27" spans="1:8" ht="21.75" customHeight="1" outlineLevel="1" x14ac:dyDescent="0.2">
      <c r="A27" s="89">
        <v>3</v>
      </c>
      <c r="B27" s="91" t="s">
        <v>62</v>
      </c>
      <c r="C27" s="1" t="s">
        <v>47</v>
      </c>
      <c r="D27" s="93"/>
      <c r="E27" s="93"/>
      <c r="F27" s="93"/>
      <c r="G27" s="93"/>
      <c r="H27" s="65">
        <f>H28+H29</f>
        <v>560</v>
      </c>
    </row>
    <row r="28" spans="1:8" ht="21.75" customHeight="1" outlineLevel="1" x14ac:dyDescent="0.2">
      <c r="A28" s="83"/>
      <c r="B28" s="86"/>
      <c r="C28" s="94" t="s">
        <v>48</v>
      </c>
      <c r="D28" s="2" t="s">
        <v>2</v>
      </c>
      <c r="E28" s="2" t="s">
        <v>1</v>
      </c>
      <c r="F28" s="2" t="s">
        <v>63</v>
      </c>
      <c r="G28" s="2" t="s">
        <v>3</v>
      </c>
      <c r="H28" s="66">
        <v>460</v>
      </c>
    </row>
    <row r="29" spans="1:8" ht="21.75" customHeight="1" outlineLevel="1" thickBot="1" x14ac:dyDescent="0.25">
      <c r="A29" s="90"/>
      <c r="B29" s="92"/>
      <c r="C29" s="95"/>
      <c r="D29" s="27" t="s">
        <v>2</v>
      </c>
      <c r="E29" s="27" t="s">
        <v>1</v>
      </c>
      <c r="F29" s="27" t="s">
        <v>63</v>
      </c>
      <c r="G29" s="28" t="s">
        <v>4</v>
      </c>
      <c r="H29" s="71">
        <v>100</v>
      </c>
    </row>
    <row r="30" spans="1:8" ht="52.5" customHeight="1" x14ac:dyDescent="0.2">
      <c r="A30" s="82">
        <v>4</v>
      </c>
      <c r="B30" s="85" t="s">
        <v>119</v>
      </c>
      <c r="C30" s="22" t="s">
        <v>47</v>
      </c>
      <c r="D30" s="88"/>
      <c r="E30" s="88"/>
      <c r="F30" s="88"/>
      <c r="G30" s="88"/>
      <c r="H30" s="68">
        <f>SUM(H31:H33)</f>
        <v>33030</v>
      </c>
    </row>
    <row r="31" spans="1:8" ht="52.5" customHeight="1" x14ac:dyDescent="0.2">
      <c r="A31" s="82"/>
      <c r="B31" s="85"/>
      <c r="C31" s="29" t="s">
        <v>48</v>
      </c>
      <c r="D31" s="2" t="s">
        <v>8</v>
      </c>
      <c r="E31" s="2" t="s">
        <v>1</v>
      </c>
      <c r="F31" s="2" t="s">
        <v>7</v>
      </c>
      <c r="G31" s="2" t="s">
        <v>3</v>
      </c>
      <c r="H31" s="66">
        <v>30</v>
      </c>
    </row>
    <row r="32" spans="1:8" ht="52.5" customHeight="1" x14ac:dyDescent="0.2">
      <c r="A32" s="83"/>
      <c r="B32" s="86"/>
      <c r="C32" s="53" t="s">
        <v>48</v>
      </c>
      <c r="D32" s="56" t="s">
        <v>8</v>
      </c>
      <c r="E32" s="56" t="s">
        <v>1</v>
      </c>
      <c r="F32" s="56" t="s">
        <v>7</v>
      </c>
      <c r="G32" s="56" t="s">
        <v>5</v>
      </c>
      <c r="H32" s="70">
        <v>30000</v>
      </c>
    </row>
    <row r="33" spans="1:8" ht="52.5" customHeight="1" outlineLevel="1" thickBot="1" x14ac:dyDescent="0.25">
      <c r="A33" s="97"/>
      <c r="B33" s="98"/>
      <c r="C33" s="30" t="s">
        <v>48</v>
      </c>
      <c r="D33" s="27" t="s">
        <v>8</v>
      </c>
      <c r="E33" s="27" t="s">
        <v>1</v>
      </c>
      <c r="F33" s="27" t="s">
        <v>7</v>
      </c>
      <c r="G33" s="27" t="s">
        <v>9</v>
      </c>
      <c r="H33" s="72">
        <v>3000</v>
      </c>
    </row>
    <row r="34" spans="1:8" ht="34.5" customHeight="1" outlineLevel="1" x14ac:dyDescent="0.2">
      <c r="A34" s="89">
        <v>5</v>
      </c>
      <c r="B34" s="91" t="s">
        <v>64</v>
      </c>
      <c r="C34" s="1" t="s">
        <v>47</v>
      </c>
      <c r="D34" s="93"/>
      <c r="E34" s="93"/>
      <c r="F34" s="93"/>
      <c r="G34" s="93"/>
      <c r="H34" s="65">
        <f>H35+H36</f>
        <v>2010</v>
      </c>
    </row>
    <row r="35" spans="1:8" ht="34.5" customHeight="1" outlineLevel="1" x14ac:dyDescent="0.2">
      <c r="A35" s="99"/>
      <c r="B35" s="100"/>
      <c r="C35" s="29" t="s">
        <v>48</v>
      </c>
      <c r="D35" s="7" t="s">
        <v>60</v>
      </c>
      <c r="E35" s="7" t="s">
        <v>1</v>
      </c>
      <c r="F35" s="7" t="s">
        <v>59</v>
      </c>
      <c r="G35" s="7" t="s">
        <v>3</v>
      </c>
      <c r="H35" s="73">
        <v>230</v>
      </c>
    </row>
    <row r="36" spans="1:8" ht="34.5" customHeight="1" outlineLevel="1" thickBot="1" x14ac:dyDescent="0.25">
      <c r="A36" s="97"/>
      <c r="B36" s="98"/>
      <c r="C36" s="30" t="s">
        <v>48</v>
      </c>
      <c r="D36" s="27" t="s">
        <v>60</v>
      </c>
      <c r="E36" s="27" t="s">
        <v>1</v>
      </c>
      <c r="F36" s="2" t="s">
        <v>59</v>
      </c>
      <c r="G36" s="27" t="s">
        <v>4</v>
      </c>
      <c r="H36" s="72">
        <v>1780</v>
      </c>
    </row>
    <row r="37" spans="1:8" ht="30" customHeight="1" outlineLevel="1" x14ac:dyDescent="0.2">
      <c r="A37" s="102">
        <v>6</v>
      </c>
      <c r="B37" s="101" t="s">
        <v>95</v>
      </c>
      <c r="C37" s="1" t="s">
        <v>47</v>
      </c>
      <c r="D37" s="93"/>
      <c r="E37" s="93"/>
      <c r="F37" s="93"/>
      <c r="G37" s="93"/>
      <c r="H37" s="65">
        <f>H38+H39</f>
        <v>3660.8</v>
      </c>
    </row>
    <row r="38" spans="1:8" ht="30" customHeight="1" outlineLevel="1" x14ac:dyDescent="0.2">
      <c r="A38" s="83"/>
      <c r="B38" s="86"/>
      <c r="C38" s="94" t="s">
        <v>48</v>
      </c>
      <c r="D38" s="2" t="s">
        <v>96</v>
      </c>
      <c r="E38" s="2" t="s">
        <v>1</v>
      </c>
      <c r="F38" s="2" t="s">
        <v>97</v>
      </c>
      <c r="G38" s="2" t="s">
        <v>3</v>
      </c>
      <c r="H38" s="66">
        <v>3612.8</v>
      </c>
    </row>
    <row r="39" spans="1:8" ht="30" customHeight="1" outlineLevel="1" thickBot="1" x14ac:dyDescent="0.25">
      <c r="A39" s="90"/>
      <c r="B39" s="92"/>
      <c r="C39" s="95"/>
      <c r="D39" s="21" t="s">
        <v>156</v>
      </c>
      <c r="E39" s="21" t="s">
        <v>1</v>
      </c>
      <c r="F39" s="21" t="s">
        <v>97</v>
      </c>
      <c r="G39" s="21" t="s">
        <v>3</v>
      </c>
      <c r="H39" s="67">
        <v>48</v>
      </c>
    </row>
    <row r="40" spans="1:8" ht="31.5" customHeight="1" outlineLevel="1" x14ac:dyDescent="0.2">
      <c r="A40" s="102">
        <v>7</v>
      </c>
      <c r="B40" s="101" t="s">
        <v>109</v>
      </c>
      <c r="C40" s="1" t="s">
        <v>47</v>
      </c>
      <c r="D40" s="93"/>
      <c r="E40" s="93"/>
      <c r="F40" s="93"/>
      <c r="G40" s="93"/>
      <c r="H40" s="65">
        <f>SUM(H41:H54)</f>
        <v>85906.7</v>
      </c>
    </row>
    <row r="41" spans="1:8" ht="31.5" customHeight="1" outlineLevel="1" x14ac:dyDescent="0.2">
      <c r="A41" s="83"/>
      <c r="B41" s="86"/>
      <c r="C41" s="29" t="s">
        <v>48</v>
      </c>
      <c r="D41" s="2" t="s">
        <v>33</v>
      </c>
      <c r="E41" s="2" t="s">
        <v>1</v>
      </c>
      <c r="F41" s="2" t="s">
        <v>111</v>
      </c>
      <c r="G41" s="2" t="s">
        <v>3</v>
      </c>
      <c r="H41" s="66">
        <v>16453.2</v>
      </c>
    </row>
    <row r="42" spans="1:8" ht="51.75" customHeight="1" outlineLevel="1" x14ac:dyDescent="0.2">
      <c r="A42" s="83"/>
      <c r="B42" s="86"/>
      <c r="C42" s="29" t="s">
        <v>110</v>
      </c>
      <c r="D42" s="2" t="s">
        <v>31</v>
      </c>
      <c r="E42" s="2" t="s">
        <v>112</v>
      </c>
      <c r="F42" s="2" t="s">
        <v>111</v>
      </c>
      <c r="G42" s="2" t="s">
        <v>105</v>
      </c>
      <c r="H42" s="66">
        <v>8700</v>
      </c>
    </row>
    <row r="43" spans="1:8" ht="49.5" customHeight="1" outlineLevel="1" x14ac:dyDescent="0.2">
      <c r="A43" s="83"/>
      <c r="B43" s="86"/>
      <c r="C43" s="29" t="s">
        <v>106</v>
      </c>
      <c r="D43" s="2" t="s">
        <v>31</v>
      </c>
      <c r="E43" s="2" t="s">
        <v>10</v>
      </c>
      <c r="F43" s="2" t="s">
        <v>111</v>
      </c>
      <c r="G43" s="2" t="s">
        <v>5</v>
      </c>
      <c r="H43" s="66">
        <v>1540</v>
      </c>
    </row>
    <row r="44" spans="1:8" ht="22.5" customHeight="1" outlineLevel="1" x14ac:dyDescent="0.2">
      <c r="A44" s="83"/>
      <c r="B44" s="86"/>
      <c r="C44" s="94" t="s">
        <v>51</v>
      </c>
      <c r="D44" s="2" t="s">
        <v>21</v>
      </c>
      <c r="E44" s="2" t="s">
        <v>20</v>
      </c>
      <c r="F44" s="2" t="s">
        <v>111</v>
      </c>
      <c r="G44" s="2" t="s">
        <v>3</v>
      </c>
      <c r="H44" s="66">
        <v>17900</v>
      </c>
    </row>
    <row r="45" spans="1:8" ht="22.5" customHeight="1" outlineLevel="1" x14ac:dyDescent="0.2">
      <c r="A45" s="83"/>
      <c r="B45" s="86"/>
      <c r="C45" s="103"/>
      <c r="D45" s="2" t="s">
        <v>22</v>
      </c>
      <c r="E45" s="2" t="s">
        <v>20</v>
      </c>
      <c r="F45" s="2" t="s">
        <v>111</v>
      </c>
      <c r="G45" s="2" t="s">
        <v>3</v>
      </c>
      <c r="H45" s="66">
        <v>15260</v>
      </c>
    </row>
    <row r="46" spans="1:8" ht="22.5" customHeight="1" outlineLevel="1" x14ac:dyDescent="0.2">
      <c r="A46" s="83"/>
      <c r="B46" s="86"/>
      <c r="C46" s="103"/>
      <c r="D46" s="2" t="s">
        <v>24</v>
      </c>
      <c r="E46" s="2" t="s">
        <v>20</v>
      </c>
      <c r="F46" s="2" t="s">
        <v>111</v>
      </c>
      <c r="G46" s="2" t="s">
        <v>5</v>
      </c>
      <c r="H46" s="66">
        <v>1900</v>
      </c>
    </row>
    <row r="47" spans="1:8" ht="22.5" customHeight="1" outlineLevel="1" x14ac:dyDescent="0.2">
      <c r="A47" s="83"/>
      <c r="B47" s="85"/>
      <c r="C47" s="104"/>
      <c r="D47" s="2" t="s">
        <v>27</v>
      </c>
      <c r="E47" s="2" t="s">
        <v>20</v>
      </c>
      <c r="F47" s="2" t="s">
        <v>111</v>
      </c>
      <c r="G47" s="2" t="s">
        <v>3</v>
      </c>
      <c r="H47" s="66">
        <v>1900</v>
      </c>
    </row>
    <row r="48" spans="1:8" ht="22.5" customHeight="1" outlineLevel="1" x14ac:dyDescent="0.2">
      <c r="A48" s="83"/>
      <c r="B48" s="105" t="s">
        <v>140</v>
      </c>
      <c r="C48" s="94" t="s">
        <v>106</v>
      </c>
      <c r="D48" s="2" t="s">
        <v>24</v>
      </c>
      <c r="E48" s="2" t="s">
        <v>10</v>
      </c>
      <c r="F48" s="2" t="s">
        <v>141</v>
      </c>
      <c r="G48" s="2" t="s">
        <v>5</v>
      </c>
      <c r="H48" s="66">
        <v>765</v>
      </c>
    </row>
    <row r="49" spans="1:8" ht="22.5" customHeight="1" outlineLevel="1" x14ac:dyDescent="0.2">
      <c r="A49" s="83"/>
      <c r="B49" s="106"/>
      <c r="C49" s="104"/>
      <c r="D49" s="2" t="s">
        <v>33</v>
      </c>
      <c r="E49" s="2" t="s">
        <v>10</v>
      </c>
      <c r="F49" s="2" t="s">
        <v>141</v>
      </c>
      <c r="G49" s="2" t="s">
        <v>5</v>
      </c>
      <c r="H49" s="66">
        <v>3988.3</v>
      </c>
    </row>
    <row r="50" spans="1:8" ht="22.5" customHeight="1" outlineLevel="1" x14ac:dyDescent="0.2">
      <c r="A50" s="83"/>
      <c r="B50" s="106"/>
      <c r="C50" s="94" t="s">
        <v>51</v>
      </c>
      <c r="D50" s="2" t="s">
        <v>21</v>
      </c>
      <c r="E50" s="2" t="s">
        <v>20</v>
      </c>
      <c r="F50" s="2" t="s">
        <v>141</v>
      </c>
      <c r="G50" s="2" t="s">
        <v>3</v>
      </c>
      <c r="H50" s="66">
        <v>7660</v>
      </c>
    </row>
    <row r="51" spans="1:8" ht="22.5" customHeight="1" outlineLevel="1" x14ac:dyDescent="0.2">
      <c r="A51" s="83"/>
      <c r="B51" s="106"/>
      <c r="C51" s="103"/>
      <c r="D51" s="2" t="s">
        <v>22</v>
      </c>
      <c r="E51" s="2" t="s">
        <v>20</v>
      </c>
      <c r="F51" s="2" t="s">
        <v>141</v>
      </c>
      <c r="G51" s="2" t="s">
        <v>3</v>
      </c>
      <c r="H51" s="66">
        <v>5389</v>
      </c>
    </row>
    <row r="52" spans="1:8" ht="22.5" customHeight="1" outlineLevel="1" x14ac:dyDescent="0.2">
      <c r="A52" s="83"/>
      <c r="B52" s="107"/>
      <c r="C52" s="104"/>
      <c r="D52" s="2" t="s">
        <v>24</v>
      </c>
      <c r="E52" s="2" t="s">
        <v>20</v>
      </c>
      <c r="F52" s="2" t="s">
        <v>141</v>
      </c>
      <c r="G52" s="2" t="s">
        <v>5</v>
      </c>
      <c r="H52" s="66">
        <v>270</v>
      </c>
    </row>
    <row r="53" spans="1:8" ht="63.75" customHeight="1" outlineLevel="1" x14ac:dyDescent="0.2">
      <c r="A53" s="83"/>
      <c r="B53" s="31" t="s">
        <v>132</v>
      </c>
      <c r="C53" s="29" t="s">
        <v>48</v>
      </c>
      <c r="D53" s="2" t="s">
        <v>33</v>
      </c>
      <c r="E53" s="2" t="s">
        <v>1</v>
      </c>
      <c r="F53" s="2" t="s">
        <v>134</v>
      </c>
      <c r="G53" s="2" t="s">
        <v>3</v>
      </c>
      <c r="H53" s="66">
        <v>2000</v>
      </c>
    </row>
    <row r="54" spans="1:8" ht="51" customHeight="1" outlineLevel="1" thickBot="1" x14ac:dyDescent="0.25">
      <c r="A54" s="83"/>
      <c r="B54" s="32" t="s">
        <v>133</v>
      </c>
      <c r="C54" s="30" t="s">
        <v>48</v>
      </c>
      <c r="D54" s="2" t="s">
        <v>33</v>
      </c>
      <c r="E54" s="2" t="s">
        <v>1</v>
      </c>
      <c r="F54" s="27" t="s">
        <v>135</v>
      </c>
      <c r="G54" s="27" t="s">
        <v>3</v>
      </c>
      <c r="H54" s="66">
        <v>2181.1999999999998</v>
      </c>
    </row>
    <row r="55" spans="1:8" ht="25.5" customHeight="1" x14ac:dyDescent="0.2">
      <c r="A55" s="89">
        <v>8</v>
      </c>
      <c r="B55" s="85" t="s">
        <v>65</v>
      </c>
      <c r="C55" s="22" t="s">
        <v>47</v>
      </c>
      <c r="D55" s="93"/>
      <c r="E55" s="93"/>
      <c r="F55" s="93"/>
      <c r="G55" s="93"/>
      <c r="H55" s="65">
        <f>H56+H57</f>
        <v>9087.2000000000007</v>
      </c>
    </row>
    <row r="56" spans="1:8" ht="36" customHeight="1" outlineLevel="1" x14ac:dyDescent="0.2">
      <c r="A56" s="99"/>
      <c r="B56" s="100"/>
      <c r="C56" s="29" t="s">
        <v>48</v>
      </c>
      <c r="D56" s="2" t="s">
        <v>88</v>
      </c>
      <c r="E56" s="2" t="s">
        <v>1</v>
      </c>
      <c r="F56" s="2" t="s">
        <v>17</v>
      </c>
      <c r="G56" s="2" t="s">
        <v>3</v>
      </c>
      <c r="H56" s="66">
        <v>60</v>
      </c>
    </row>
    <row r="57" spans="1:8" ht="67.5" customHeight="1" outlineLevel="1" thickBot="1" x14ac:dyDescent="0.25">
      <c r="A57" s="97"/>
      <c r="B57" s="33" t="s">
        <v>101</v>
      </c>
      <c r="C57" s="30" t="s">
        <v>48</v>
      </c>
      <c r="D57" s="27" t="s">
        <v>2</v>
      </c>
      <c r="E57" s="27" t="s">
        <v>1</v>
      </c>
      <c r="F57" s="27" t="s">
        <v>18</v>
      </c>
      <c r="G57" s="27" t="s">
        <v>4</v>
      </c>
      <c r="H57" s="72">
        <v>9027.2000000000007</v>
      </c>
    </row>
    <row r="58" spans="1:8" ht="42" customHeight="1" x14ac:dyDescent="0.2">
      <c r="A58" s="102">
        <v>9</v>
      </c>
      <c r="B58" s="91" t="s">
        <v>66</v>
      </c>
      <c r="C58" s="1" t="s">
        <v>47</v>
      </c>
      <c r="D58" s="93"/>
      <c r="E58" s="93"/>
      <c r="F58" s="93"/>
      <c r="G58" s="93"/>
      <c r="H58" s="65">
        <f>SUM(H59:H60)</f>
        <v>162192.20000000001</v>
      </c>
    </row>
    <row r="59" spans="1:8" ht="42" customHeight="1" x14ac:dyDescent="0.2">
      <c r="A59" s="83"/>
      <c r="B59" s="86"/>
      <c r="C59" s="34" t="s">
        <v>51</v>
      </c>
      <c r="D59" s="2" t="s">
        <v>21</v>
      </c>
      <c r="E59" s="2" t="s">
        <v>20</v>
      </c>
      <c r="F59" s="2" t="s">
        <v>19</v>
      </c>
      <c r="G59" s="2" t="s">
        <v>3</v>
      </c>
      <c r="H59" s="66">
        <v>109780.3</v>
      </c>
    </row>
    <row r="60" spans="1:8" ht="42" customHeight="1" thickBot="1" x14ac:dyDescent="0.25">
      <c r="A60" s="90"/>
      <c r="B60" s="92"/>
      <c r="C60" s="9" t="s">
        <v>48</v>
      </c>
      <c r="D60" s="21" t="s">
        <v>21</v>
      </c>
      <c r="E60" s="21" t="s">
        <v>20</v>
      </c>
      <c r="F60" s="21" t="s">
        <v>19</v>
      </c>
      <c r="G60" s="21" t="s">
        <v>94</v>
      </c>
      <c r="H60" s="67">
        <v>52411.9</v>
      </c>
    </row>
    <row r="61" spans="1:8" ht="27" customHeight="1" x14ac:dyDescent="0.2">
      <c r="A61" s="102">
        <v>10</v>
      </c>
      <c r="B61" s="101" t="s">
        <v>67</v>
      </c>
      <c r="C61" s="1" t="s">
        <v>47</v>
      </c>
      <c r="D61" s="93"/>
      <c r="E61" s="93"/>
      <c r="F61" s="93"/>
      <c r="G61" s="93"/>
      <c r="H61" s="65">
        <f>SUM(H62:H69)</f>
        <v>30429.800000000003</v>
      </c>
    </row>
    <row r="62" spans="1:8" ht="27" customHeight="1" outlineLevel="1" x14ac:dyDescent="0.2">
      <c r="A62" s="83"/>
      <c r="B62" s="86"/>
      <c r="C62" s="108" t="s">
        <v>51</v>
      </c>
      <c r="D62" s="2" t="s">
        <v>11</v>
      </c>
      <c r="E62" s="2" t="s">
        <v>20</v>
      </c>
      <c r="F62" s="2" t="s">
        <v>23</v>
      </c>
      <c r="G62" s="2" t="s">
        <v>12</v>
      </c>
      <c r="H62" s="66">
        <v>4775.7</v>
      </c>
    </row>
    <row r="63" spans="1:8" ht="27" customHeight="1" outlineLevel="1" x14ac:dyDescent="0.2">
      <c r="A63" s="83"/>
      <c r="B63" s="86"/>
      <c r="C63" s="110"/>
      <c r="D63" s="2" t="s">
        <v>11</v>
      </c>
      <c r="E63" s="2" t="s">
        <v>20</v>
      </c>
      <c r="F63" s="2" t="s">
        <v>23</v>
      </c>
      <c r="G63" s="2" t="s">
        <v>5</v>
      </c>
      <c r="H63" s="66">
        <v>1374.5</v>
      </c>
    </row>
    <row r="64" spans="1:8" ht="27" customHeight="1" outlineLevel="1" x14ac:dyDescent="0.2">
      <c r="A64" s="83"/>
      <c r="B64" s="86"/>
      <c r="C64" s="110"/>
      <c r="D64" s="2" t="s">
        <v>27</v>
      </c>
      <c r="E64" s="2" t="s">
        <v>20</v>
      </c>
      <c r="F64" s="2" t="s">
        <v>23</v>
      </c>
      <c r="G64" s="2" t="s">
        <v>12</v>
      </c>
      <c r="H64" s="66">
        <v>4074</v>
      </c>
    </row>
    <row r="65" spans="1:8" ht="27" customHeight="1" outlineLevel="1" x14ac:dyDescent="0.2">
      <c r="A65" s="83"/>
      <c r="B65" s="86"/>
      <c r="C65" s="110"/>
      <c r="D65" s="2" t="s">
        <v>27</v>
      </c>
      <c r="E65" s="2" t="s">
        <v>20</v>
      </c>
      <c r="F65" s="2" t="s">
        <v>23</v>
      </c>
      <c r="G65" s="2" t="s">
        <v>3</v>
      </c>
      <c r="H65" s="66">
        <v>4103</v>
      </c>
    </row>
    <row r="66" spans="1:8" ht="27" customHeight="1" outlineLevel="1" x14ac:dyDescent="0.2">
      <c r="A66" s="83"/>
      <c r="B66" s="86"/>
      <c r="C66" s="110"/>
      <c r="D66" s="2" t="s">
        <v>27</v>
      </c>
      <c r="E66" s="2" t="s">
        <v>20</v>
      </c>
      <c r="F66" s="2" t="s">
        <v>23</v>
      </c>
      <c r="G66" s="2" t="s">
        <v>5</v>
      </c>
      <c r="H66" s="66">
        <v>190.7</v>
      </c>
    </row>
    <row r="67" spans="1:8" ht="27" customHeight="1" outlineLevel="1" x14ac:dyDescent="0.2">
      <c r="A67" s="83"/>
      <c r="B67" s="86"/>
      <c r="C67" s="109"/>
      <c r="D67" s="2" t="s">
        <v>27</v>
      </c>
      <c r="E67" s="2" t="s">
        <v>20</v>
      </c>
      <c r="F67" s="2" t="s">
        <v>23</v>
      </c>
      <c r="G67" s="2" t="s">
        <v>94</v>
      </c>
      <c r="H67" s="66">
        <v>12671.9</v>
      </c>
    </row>
    <row r="68" spans="1:8" ht="27" customHeight="1" outlineLevel="1" x14ac:dyDescent="0.2">
      <c r="A68" s="83"/>
      <c r="B68" s="111"/>
      <c r="C68" s="29" t="s">
        <v>48</v>
      </c>
      <c r="D68" s="2" t="s">
        <v>27</v>
      </c>
      <c r="E68" s="2" t="s">
        <v>1</v>
      </c>
      <c r="F68" s="2" t="s">
        <v>23</v>
      </c>
      <c r="G68" s="2" t="s">
        <v>94</v>
      </c>
      <c r="H68" s="66">
        <v>1500</v>
      </c>
    </row>
    <row r="69" spans="1:8" ht="113.25" customHeight="1" outlineLevel="1" thickBot="1" x14ac:dyDescent="0.25">
      <c r="A69" s="83"/>
      <c r="B69" s="35" t="s">
        <v>68</v>
      </c>
      <c r="C69" s="11" t="s">
        <v>51</v>
      </c>
      <c r="D69" s="2" t="s">
        <v>27</v>
      </c>
      <c r="E69" s="2" t="s">
        <v>20</v>
      </c>
      <c r="F69" s="2" t="s">
        <v>69</v>
      </c>
      <c r="G69" s="2" t="s">
        <v>3</v>
      </c>
      <c r="H69" s="66">
        <v>1740</v>
      </c>
    </row>
    <row r="70" spans="1:8" ht="36.75" customHeight="1" x14ac:dyDescent="0.2">
      <c r="A70" s="89">
        <v>11</v>
      </c>
      <c r="B70" s="101" t="s">
        <v>83</v>
      </c>
      <c r="C70" s="1" t="s">
        <v>47</v>
      </c>
      <c r="D70" s="93"/>
      <c r="E70" s="93"/>
      <c r="F70" s="93"/>
      <c r="G70" s="93"/>
      <c r="H70" s="65">
        <f>SUM(H71:H74)</f>
        <v>83290.099999999991</v>
      </c>
    </row>
    <row r="71" spans="1:8" ht="36.75" customHeight="1" x14ac:dyDescent="0.2">
      <c r="A71" s="83"/>
      <c r="B71" s="86"/>
      <c r="C71" s="108" t="s">
        <v>51</v>
      </c>
      <c r="D71" s="2" t="s">
        <v>21</v>
      </c>
      <c r="E71" s="2" t="s">
        <v>20</v>
      </c>
      <c r="F71" s="2" t="s">
        <v>25</v>
      </c>
      <c r="G71" s="2" t="s">
        <v>3</v>
      </c>
      <c r="H71" s="66">
        <v>1695.3</v>
      </c>
    </row>
    <row r="72" spans="1:8" ht="36.75" customHeight="1" x14ac:dyDescent="0.2">
      <c r="A72" s="83"/>
      <c r="B72" s="85"/>
      <c r="C72" s="109"/>
      <c r="D72" s="2" t="s">
        <v>22</v>
      </c>
      <c r="E72" s="2" t="s">
        <v>20</v>
      </c>
      <c r="F72" s="2" t="s">
        <v>25</v>
      </c>
      <c r="G72" s="2" t="s">
        <v>3</v>
      </c>
      <c r="H72" s="66">
        <v>37342.6</v>
      </c>
    </row>
    <row r="73" spans="1:8" ht="82.5" customHeight="1" x14ac:dyDescent="0.2">
      <c r="A73" s="83"/>
      <c r="B73" s="36" t="s">
        <v>120</v>
      </c>
      <c r="C73" s="108" t="s">
        <v>51</v>
      </c>
      <c r="D73" s="2" t="s">
        <v>22</v>
      </c>
      <c r="E73" s="2" t="s">
        <v>20</v>
      </c>
      <c r="F73" s="2" t="s">
        <v>121</v>
      </c>
      <c r="G73" s="2" t="s">
        <v>3</v>
      </c>
      <c r="H73" s="66">
        <v>35363.5</v>
      </c>
    </row>
    <row r="74" spans="1:8" ht="114.75" customHeight="1" outlineLevel="1" thickBot="1" x14ac:dyDescent="0.25">
      <c r="A74" s="97"/>
      <c r="B74" s="37" t="s">
        <v>98</v>
      </c>
      <c r="C74" s="112"/>
      <c r="D74" s="21" t="s">
        <v>104</v>
      </c>
      <c r="E74" s="21" t="s">
        <v>20</v>
      </c>
      <c r="F74" s="21" t="s">
        <v>70</v>
      </c>
      <c r="G74" s="21" t="s">
        <v>4</v>
      </c>
      <c r="H74" s="67">
        <v>8888.7000000000007</v>
      </c>
    </row>
    <row r="75" spans="1:8" ht="35.25" customHeight="1" x14ac:dyDescent="0.2">
      <c r="A75" s="82">
        <v>12</v>
      </c>
      <c r="B75" s="85" t="s">
        <v>71</v>
      </c>
      <c r="C75" s="22" t="s">
        <v>47</v>
      </c>
      <c r="D75" s="88"/>
      <c r="E75" s="88"/>
      <c r="F75" s="88"/>
      <c r="G75" s="88"/>
      <c r="H75" s="68">
        <f>H76+H77+H78+H79</f>
        <v>13389.9</v>
      </c>
    </row>
    <row r="76" spans="1:8" ht="35.25" customHeight="1" outlineLevel="1" x14ac:dyDescent="0.2">
      <c r="A76" s="99"/>
      <c r="B76" s="100"/>
      <c r="C76" s="108" t="s">
        <v>51</v>
      </c>
      <c r="D76" s="2" t="s">
        <v>21</v>
      </c>
      <c r="E76" s="2" t="s">
        <v>20</v>
      </c>
      <c r="F76" s="2" t="s">
        <v>26</v>
      </c>
      <c r="G76" s="2" t="s">
        <v>3</v>
      </c>
      <c r="H76" s="66">
        <v>9375.2999999999993</v>
      </c>
    </row>
    <row r="77" spans="1:8" ht="35.25" customHeight="1" outlineLevel="1" x14ac:dyDescent="0.2">
      <c r="A77" s="99"/>
      <c r="B77" s="100"/>
      <c r="C77" s="110"/>
      <c r="D77" s="2" t="s">
        <v>22</v>
      </c>
      <c r="E77" s="2" t="s">
        <v>20</v>
      </c>
      <c r="F77" s="2" t="s">
        <v>26</v>
      </c>
      <c r="G77" s="2" t="s">
        <v>3</v>
      </c>
      <c r="H77" s="66">
        <v>3952.6</v>
      </c>
    </row>
    <row r="78" spans="1:8" ht="35.25" customHeight="1" outlineLevel="1" x14ac:dyDescent="0.2">
      <c r="A78" s="84"/>
      <c r="B78" s="87"/>
      <c r="C78" s="110"/>
      <c r="D78" s="2" t="s">
        <v>24</v>
      </c>
      <c r="E78" s="2" t="s">
        <v>20</v>
      </c>
      <c r="F78" s="2" t="s">
        <v>26</v>
      </c>
      <c r="G78" s="2" t="s">
        <v>5</v>
      </c>
      <c r="H78" s="66">
        <v>30</v>
      </c>
    </row>
    <row r="79" spans="1:8" ht="35.25" customHeight="1" outlineLevel="1" thickBot="1" x14ac:dyDescent="0.25">
      <c r="A79" s="84"/>
      <c r="B79" s="87"/>
      <c r="C79" s="110"/>
      <c r="D79" s="2" t="s">
        <v>27</v>
      </c>
      <c r="E79" s="2" t="s">
        <v>20</v>
      </c>
      <c r="F79" s="2" t="s">
        <v>26</v>
      </c>
      <c r="G79" s="2" t="s">
        <v>3</v>
      </c>
      <c r="H79" s="66">
        <v>32</v>
      </c>
    </row>
    <row r="80" spans="1:8" ht="36.75" customHeight="1" x14ac:dyDescent="0.2">
      <c r="A80" s="89">
        <v>13</v>
      </c>
      <c r="B80" s="91" t="s">
        <v>72</v>
      </c>
      <c r="C80" s="1" t="s">
        <v>47</v>
      </c>
      <c r="D80" s="93"/>
      <c r="E80" s="93"/>
      <c r="F80" s="93"/>
      <c r="G80" s="93"/>
      <c r="H80" s="65">
        <f>SUM(H81:H84)</f>
        <v>16525</v>
      </c>
    </row>
    <row r="81" spans="1:8" ht="36.75" customHeight="1" x14ac:dyDescent="0.2">
      <c r="A81" s="83"/>
      <c r="B81" s="86"/>
      <c r="C81" s="108" t="s">
        <v>51</v>
      </c>
      <c r="D81" s="2" t="s">
        <v>21</v>
      </c>
      <c r="E81" s="2" t="s">
        <v>20</v>
      </c>
      <c r="F81" s="2" t="s">
        <v>28</v>
      </c>
      <c r="G81" s="2" t="s">
        <v>12</v>
      </c>
      <c r="H81" s="66">
        <v>2800</v>
      </c>
    </row>
    <row r="82" spans="1:8" ht="36.75" customHeight="1" x14ac:dyDescent="0.2">
      <c r="A82" s="83"/>
      <c r="B82" s="86"/>
      <c r="C82" s="110"/>
      <c r="D82" s="2" t="s">
        <v>21</v>
      </c>
      <c r="E82" s="2" t="s">
        <v>20</v>
      </c>
      <c r="F82" s="2" t="s">
        <v>28</v>
      </c>
      <c r="G82" s="2" t="s">
        <v>3</v>
      </c>
      <c r="H82" s="66">
        <v>245</v>
      </c>
    </row>
    <row r="83" spans="1:8" ht="36.75" customHeight="1" x14ac:dyDescent="0.2">
      <c r="A83" s="83"/>
      <c r="B83" s="86"/>
      <c r="C83" s="110"/>
      <c r="D83" s="2" t="s">
        <v>22</v>
      </c>
      <c r="E83" s="2" t="s">
        <v>20</v>
      </c>
      <c r="F83" s="2" t="s">
        <v>28</v>
      </c>
      <c r="G83" s="2" t="s">
        <v>12</v>
      </c>
      <c r="H83" s="66">
        <v>12280</v>
      </c>
    </row>
    <row r="84" spans="1:8" ht="36.75" customHeight="1" outlineLevel="1" thickBot="1" x14ac:dyDescent="0.25">
      <c r="A84" s="97"/>
      <c r="B84" s="98"/>
      <c r="C84" s="112"/>
      <c r="D84" s="21" t="s">
        <v>2</v>
      </c>
      <c r="E84" s="21" t="s">
        <v>20</v>
      </c>
      <c r="F84" s="21" t="s">
        <v>28</v>
      </c>
      <c r="G84" s="21" t="s">
        <v>4</v>
      </c>
      <c r="H84" s="67">
        <v>1200</v>
      </c>
    </row>
    <row r="85" spans="1:8" ht="39.75" customHeight="1" x14ac:dyDescent="0.2">
      <c r="A85" s="102">
        <v>14</v>
      </c>
      <c r="B85" s="91" t="s">
        <v>73</v>
      </c>
      <c r="C85" s="1" t="s">
        <v>47</v>
      </c>
      <c r="D85" s="93"/>
      <c r="E85" s="93"/>
      <c r="F85" s="93"/>
      <c r="G85" s="93"/>
      <c r="H85" s="65">
        <f>SUM(H86:H88)</f>
        <v>207418.80000000002</v>
      </c>
    </row>
    <row r="86" spans="1:8" ht="39.75" customHeight="1" outlineLevel="1" x14ac:dyDescent="0.2">
      <c r="A86" s="83"/>
      <c r="B86" s="100"/>
      <c r="C86" s="108" t="s">
        <v>51</v>
      </c>
      <c r="D86" s="2" t="s">
        <v>24</v>
      </c>
      <c r="E86" s="2" t="s">
        <v>20</v>
      </c>
      <c r="F86" s="2" t="s">
        <v>29</v>
      </c>
      <c r="G86" s="2" t="s">
        <v>5</v>
      </c>
      <c r="H86" s="66">
        <v>161245.20000000001</v>
      </c>
    </row>
    <row r="87" spans="1:8" ht="39.75" customHeight="1" outlineLevel="1" x14ac:dyDescent="0.2">
      <c r="A87" s="83"/>
      <c r="B87" s="105" t="s">
        <v>86</v>
      </c>
      <c r="C87" s="110"/>
      <c r="D87" s="38" t="s">
        <v>24</v>
      </c>
      <c r="E87" s="38" t="s">
        <v>20</v>
      </c>
      <c r="F87" s="38" t="s">
        <v>87</v>
      </c>
      <c r="G87" s="38" t="s">
        <v>5</v>
      </c>
      <c r="H87" s="74">
        <v>45797.599999999999</v>
      </c>
    </row>
    <row r="88" spans="1:8" ht="39.75" customHeight="1" outlineLevel="1" thickBot="1" x14ac:dyDescent="0.25">
      <c r="A88" s="90"/>
      <c r="B88" s="113"/>
      <c r="C88" s="112"/>
      <c r="D88" s="28" t="s">
        <v>24</v>
      </c>
      <c r="E88" s="28" t="s">
        <v>20</v>
      </c>
      <c r="F88" s="28" t="s">
        <v>87</v>
      </c>
      <c r="G88" s="28" t="s">
        <v>9</v>
      </c>
      <c r="H88" s="71">
        <v>376</v>
      </c>
    </row>
    <row r="89" spans="1:8" ht="39" customHeight="1" outlineLevel="1" x14ac:dyDescent="0.2">
      <c r="A89" s="102">
        <v>15</v>
      </c>
      <c r="B89" s="101" t="s">
        <v>74</v>
      </c>
      <c r="C89" s="1" t="s">
        <v>47</v>
      </c>
      <c r="D89" s="93"/>
      <c r="E89" s="93"/>
      <c r="F89" s="93"/>
      <c r="G89" s="93"/>
      <c r="H89" s="65">
        <f>SUM(H90:H96)</f>
        <v>997421.3</v>
      </c>
    </row>
    <row r="90" spans="1:8" ht="39" customHeight="1" outlineLevel="1" x14ac:dyDescent="0.2">
      <c r="A90" s="83"/>
      <c r="B90" s="86"/>
      <c r="C90" s="34" t="s">
        <v>51</v>
      </c>
      <c r="D90" s="2" t="s">
        <v>22</v>
      </c>
      <c r="E90" s="2" t="s">
        <v>20</v>
      </c>
      <c r="F90" s="2" t="s">
        <v>75</v>
      </c>
      <c r="G90" s="2" t="s">
        <v>3</v>
      </c>
      <c r="H90" s="66">
        <v>120671.4</v>
      </c>
    </row>
    <row r="91" spans="1:8" ht="39" customHeight="1" outlineLevel="1" x14ac:dyDescent="0.2">
      <c r="A91" s="83"/>
      <c r="B91" s="85"/>
      <c r="C91" s="34" t="s">
        <v>48</v>
      </c>
      <c r="D91" s="60" t="s">
        <v>22</v>
      </c>
      <c r="E91" s="2" t="s">
        <v>1</v>
      </c>
      <c r="F91" s="2" t="s">
        <v>75</v>
      </c>
      <c r="G91" s="2" t="s">
        <v>94</v>
      </c>
      <c r="H91" s="70">
        <v>758419.6</v>
      </c>
    </row>
    <row r="92" spans="1:8" ht="134.25" customHeight="1" outlineLevel="1" x14ac:dyDescent="0.2">
      <c r="A92" s="83"/>
      <c r="B92" s="31" t="s">
        <v>102</v>
      </c>
      <c r="C92" s="34" t="s">
        <v>51</v>
      </c>
      <c r="D92" s="2" t="s">
        <v>22</v>
      </c>
      <c r="E92" s="2" t="s">
        <v>20</v>
      </c>
      <c r="F92" s="2" t="s">
        <v>103</v>
      </c>
      <c r="G92" s="2" t="s">
        <v>3</v>
      </c>
      <c r="H92" s="66">
        <v>2791.9</v>
      </c>
    </row>
    <row r="93" spans="1:8" ht="84.75" customHeight="1" outlineLevel="1" x14ac:dyDescent="0.2">
      <c r="A93" s="83"/>
      <c r="B93" s="39" t="s">
        <v>150</v>
      </c>
      <c r="C93" s="34" t="s">
        <v>51</v>
      </c>
      <c r="D93" s="62" t="s">
        <v>22</v>
      </c>
      <c r="E93" s="62" t="s">
        <v>20</v>
      </c>
      <c r="F93" s="62" t="s">
        <v>151</v>
      </c>
      <c r="G93" s="62" t="s">
        <v>3</v>
      </c>
      <c r="H93" s="73">
        <v>2547</v>
      </c>
    </row>
    <row r="94" spans="1:8" ht="93" customHeight="1" outlineLevel="1" x14ac:dyDescent="0.2">
      <c r="A94" s="83"/>
      <c r="B94" s="39" t="s">
        <v>142</v>
      </c>
      <c r="C94" s="34" t="s">
        <v>51</v>
      </c>
      <c r="D94" s="62" t="s">
        <v>27</v>
      </c>
      <c r="E94" s="62" t="s">
        <v>20</v>
      </c>
      <c r="F94" s="62" t="s">
        <v>143</v>
      </c>
      <c r="G94" s="62" t="s">
        <v>12</v>
      </c>
      <c r="H94" s="73">
        <v>1124.9000000000001</v>
      </c>
    </row>
    <row r="95" spans="1:8" ht="102" customHeight="1" outlineLevel="1" x14ac:dyDescent="0.2">
      <c r="A95" s="83"/>
      <c r="B95" s="31" t="s">
        <v>144</v>
      </c>
      <c r="C95" s="34" t="s">
        <v>51</v>
      </c>
      <c r="D95" s="2" t="s">
        <v>27</v>
      </c>
      <c r="E95" s="2" t="s">
        <v>20</v>
      </c>
      <c r="F95" s="2" t="s">
        <v>145</v>
      </c>
      <c r="G95" s="2" t="s">
        <v>12</v>
      </c>
      <c r="H95" s="66">
        <v>3920.5</v>
      </c>
    </row>
    <row r="96" spans="1:8" ht="145.5" customHeight="1" outlineLevel="1" thickBot="1" x14ac:dyDescent="0.25">
      <c r="A96" s="90"/>
      <c r="B96" s="37" t="s">
        <v>146</v>
      </c>
      <c r="C96" s="58" t="s">
        <v>51</v>
      </c>
      <c r="D96" s="61" t="s">
        <v>22</v>
      </c>
      <c r="E96" s="61" t="s">
        <v>20</v>
      </c>
      <c r="F96" s="61" t="s">
        <v>147</v>
      </c>
      <c r="G96" s="61" t="s">
        <v>12</v>
      </c>
      <c r="H96" s="67">
        <v>107946</v>
      </c>
    </row>
    <row r="97" spans="1:8" ht="30" customHeight="1" x14ac:dyDescent="0.2">
      <c r="A97" s="102">
        <v>16</v>
      </c>
      <c r="B97" s="101" t="s">
        <v>76</v>
      </c>
      <c r="C97" s="1" t="s">
        <v>47</v>
      </c>
      <c r="D97" s="93"/>
      <c r="E97" s="93"/>
      <c r="F97" s="93"/>
      <c r="G97" s="93"/>
      <c r="H97" s="65">
        <f>SUM(H98:H104)</f>
        <v>10462</v>
      </c>
    </row>
    <row r="98" spans="1:8" ht="30" customHeight="1" x14ac:dyDescent="0.2">
      <c r="A98" s="83"/>
      <c r="B98" s="86"/>
      <c r="C98" s="114" t="s">
        <v>106</v>
      </c>
      <c r="D98" s="2" t="s">
        <v>24</v>
      </c>
      <c r="E98" s="2" t="s">
        <v>10</v>
      </c>
      <c r="F98" s="2" t="s">
        <v>30</v>
      </c>
      <c r="G98" s="2" t="s">
        <v>5</v>
      </c>
      <c r="H98" s="66">
        <v>2868.5</v>
      </c>
    </row>
    <row r="99" spans="1:8" ht="30" customHeight="1" outlineLevel="1" x14ac:dyDescent="0.2">
      <c r="A99" s="83"/>
      <c r="B99" s="86"/>
      <c r="C99" s="115"/>
      <c r="D99" s="2" t="s">
        <v>31</v>
      </c>
      <c r="E99" s="2" t="s">
        <v>10</v>
      </c>
      <c r="F99" s="2" t="s">
        <v>30</v>
      </c>
      <c r="G99" s="2" t="s">
        <v>3</v>
      </c>
      <c r="H99" s="66">
        <v>1500</v>
      </c>
    </row>
    <row r="100" spans="1:8" ht="30" customHeight="1" outlineLevel="1" x14ac:dyDescent="0.2">
      <c r="A100" s="83"/>
      <c r="B100" s="85"/>
      <c r="C100" s="115"/>
      <c r="D100" s="2" t="s">
        <v>31</v>
      </c>
      <c r="E100" s="2" t="s">
        <v>10</v>
      </c>
      <c r="F100" s="2" t="s">
        <v>30</v>
      </c>
      <c r="G100" s="2" t="s">
        <v>5</v>
      </c>
      <c r="H100" s="73">
        <v>400</v>
      </c>
    </row>
    <row r="101" spans="1:8" ht="30" customHeight="1" outlineLevel="1" x14ac:dyDescent="0.2">
      <c r="A101" s="83"/>
      <c r="B101" s="39" t="s">
        <v>153</v>
      </c>
      <c r="C101" s="115"/>
      <c r="D101" s="2" t="s">
        <v>31</v>
      </c>
      <c r="E101" s="2" t="s">
        <v>10</v>
      </c>
      <c r="F101" s="2" t="s">
        <v>152</v>
      </c>
      <c r="G101" s="2" t="s">
        <v>3</v>
      </c>
      <c r="H101" s="73">
        <v>1129.5999999999999</v>
      </c>
    </row>
    <row r="102" spans="1:8" ht="118.5" customHeight="1" outlineLevel="1" x14ac:dyDescent="0.2">
      <c r="A102" s="83"/>
      <c r="B102" s="39" t="s">
        <v>136</v>
      </c>
      <c r="C102" s="115"/>
      <c r="D102" s="2" t="s">
        <v>24</v>
      </c>
      <c r="E102" s="2" t="s">
        <v>10</v>
      </c>
      <c r="F102" s="2" t="s">
        <v>137</v>
      </c>
      <c r="G102" s="2" t="s">
        <v>5</v>
      </c>
      <c r="H102" s="73">
        <v>361.5</v>
      </c>
    </row>
    <row r="103" spans="1:8" ht="31.5" customHeight="1" outlineLevel="1" x14ac:dyDescent="0.2">
      <c r="A103" s="83"/>
      <c r="B103" s="40" t="s">
        <v>77</v>
      </c>
      <c r="C103" s="115"/>
      <c r="D103" s="2" t="s">
        <v>31</v>
      </c>
      <c r="E103" s="2" t="s">
        <v>10</v>
      </c>
      <c r="F103" s="2" t="s">
        <v>99</v>
      </c>
      <c r="G103" s="2" t="s">
        <v>5</v>
      </c>
      <c r="H103" s="66">
        <v>3829.1</v>
      </c>
    </row>
    <row r="104" spans="1:8" ht="55.5" customHeight="1" outlineLevel="1" thickBot="1" x14ac:dyDescent="0.25">
      <c r="A104" s="8"/>
      <c r="B104" s="36" t="s">
        <v>122</v>
      </c>
      <c r="C104" s="116"/>
      <c r="D104" s="2" t="s">
        <v>31</v>
      </c>
      <c r="E104" s="2" t="s">
        <v>10</v>
      </c>
      <c r="F104" s="2" t="s">
        <v>123</v>
      </c>
      <c r="G104" s="2" t="s">
        <v>5</v>
      </c>
      <c r="H104" s="73">
        <v>373.3</v>
      </c>
    </row>
    <row r="105" spans="1:8" ht="31.5" customHeight="1" x14ac:dyDescent="0.2">
      <c r="A105" s="102">
        <v>17</v>
      </c>
      <c r="B105" s="101" t="s">
        <v>78</v>
      </c>
      <c r="C105" s="1" t="s">
        <v>47</v>
      </c>
      <c r="D105" s="93"/>
      <c r="E105" s="93"/>
      <c r="F105" s="93"/>
      <c r="G105" s="93"/>
      <c r="H105" s="65">
        <f>SUM(H106:H110)</f>
        <v>447394.4</v>
      </c>
    </row>
    <row r="106" spans="1:8" ht="45.75" customHeight="1" x14ac:dyDescent="0.2">
      <c r="A106" s="83"/>
      <c r="B106" s="86"/>
      <c r="C106" s="41" t="s">
        <v>100</v>
      </c>
      <c r="D106" s="7" t="s">
        <v>33</v>
      </c>
      <c r="E106" s="7" t="s">
        <v>15</v>
      </c>
      <c r="F106" s="2" t="s">
        <v>32</v>
      </c>
      <c r="G106" s="2" t="s">
        <v>94</v>
      </c>
      <c r="H106" s="73">
        <v>40000</v>
      </c>
    </row>
    <row r="107" spans="1:8" ht="29.25" customHeight="1" outlineLevel="1" x14ac:dyDescent="0.2">
      <c r="A107" s="83"/>
      <c r="B107" s="86"/>
      <c r="C107" s="42" t="s">
        <v>48</v>
      </c>
      <c r="D107" s="2" t="s">
        <v>33</v>
      </c>
      <c r="E107" s="2" t="s">
        <v>1</v>
      </c>
      <c r="F107" s="2" t="s">
        <v>32</v>
      </c>
      <c r="G107" s="2" t="s">
        <v>94</v>
      </c>
      <c r="H107" s="66">
        <f>23871.4+1390</f>
        <v>25261.4</v>
      </c>
    </row>
    <row r="108" spans="1:8" ht="45" customHeight="1" outlineLevel="1" x14ac:dyDescent="0.2">
      <c r="A108" s="83"/>
      <c r="B108" s="85"/>
      <c r="C108" s="42" t="s">
        <v>106</v>
      </c>
      <c r="D108" s="2" t="s">
        <v>33</v>
      </c>
      <c r="E108" s="2" t="s">
        <v>10</v>
      </c>
      <c r="F108" s="2" t="s">
        <v>32</v>
      </c>
      <c r="G108" s="2" t="s">
        <v>5</v>
      </c>
      <c r="H108" s="66">
        <v>319841.90000000002</v>
      </c>
    </row>
    <row r="109" spans="1:8" ht="55.5" customHeight="1" outlineLevel="1" x14ac:dyDescent="0.2">
      <c r="A109" s="83"/>
      <c r="B109" s="54" t="s">
        <v>124</v>
      </c>
      <c r="C109" s="55" t="s">
        <v>106</v>
      </c>
      <c r="D109" s="57" t="s">
        <v>33</v>
      </c>
      <c r="E109" s="57" t="s">
        <v>10</v>
      </c>
      <c r="F109" s="57" t="s">
        <v>125</v>
      </c>
      <c r="G109" s="57" t="s">
        <v>5</v>
      </c>
      <c r="H109" s="69">
        <v>62045.3</v>
      </c>
    </row>
    <row r="110" spans="1:8" ht="95.25" outlineLevel="1" thickBot="1" x14ac:dyDescent="0.25">
      <c r="A110" s="90"/>
      <c r="B110" s="33" t="s">
        <v>155</v>
      </c>
      <c r="C110" s="58" t="s">
        <v>106</v>
      </c>
      <c r="D110" s="27" t="s">
        <v>33</v>
      </c>
      <c r="E110" s="27" t="s">
        <v>10</v>
      </c>
      <c r="F110" s="27" t="s">
        <v>154</v>
      </c>
      <c r="G110" s="27" t="s">
        <v>5</v>
      </c>
      <c r="H110" s="72">
        <v>245.8</v>
      </c>
    </row>
    <row r="111" spans="1:8" ht="31.5" customHeight="1" x14ac:dyDescent="0.2">
      <c r="A111" s="102">
        <v>18</v>
      </c>
      <c r="B111" s="101" t="s">
        <v>117</v>
      </c>
      <c r="C111" s="1" t="s">
        <v>47</v>
      </c>
      <c r="D111" s="93"/>
      <c r="E111" s="93"/>
      <c r="F111" s="93"/>
      <c r="G111" s="93"/>
      <c r="H111" s="65">
        <f>SUM(H112:H116)</f>
        <v>10505.7</v>
      </c>
    </row>
    <row r="112" spans="1:8" ht="47.25" customHeight="1" outlineLevel="1" x14ac:dyDescent="0.2">
      <c r="A112" s="83"/>
      <c r="B112" s="86"/>
      <c r="C112" s="34" t="s">
        <v>106</v>
      </c>
      <c r="D112" s="2" t="s">
        <v>31</v>
      </c>
      <c r="E112" s="2" t="s">
        <v>10</v>
      </c>
      <c r="F112" s="2" t="s">
        <v>34</v>
      </c>
      <c r="G112" s="2" t="s">
        <v>5</v>
      </c>
      <c r="H112" s="66">
        <v>100</v>
      </c>
    </row>
    <row r="113" spans="1:8" ht="28.5" customHeight="1" outlineLevel="1" x14ac:dyDescent="0.2">
      <c r="A113" s="83"/>
      <c r="B113" s="86"/>
      <c r="C113" s="108" t="s">
        <v>51</v>
      </c>
      <c r="D113" s="2" t="s">
        <v>21</v>
      </c>
      <c r="E113" s="2" t="s">
        <v>20</v>
      </c>
      <c r="F113" s="2" t="s">
        <v>34</v>
      </c>
      <c r="G113" s="2" t="s">
        <v>3</v>
      </c>
      <c r="H113" s="66">
        <v>950</v>
      </c>
    </row>
    <row r="114" spans="1:8" ht="28.5" customHeight="1" outlineLevel="1" x14ac:dyDescent="0.2">
      <c r="A114" s="83"/>
      <c r="B114" s="86"/>
      <c r="C114" s="110"/>
      <c r="D114" s="2" t="s">
        <v>22</v>
      </c>
      <c r="E114" s="2" t="s">
        <v>20</v>
      </c>
      <c r="F114" s="2" t="s">
        <v>34</v>
      </c>
      <c r="G114" s="2" t="s">
        <v>3</v>
      </c>
      <c r="H114" s="66">
        <v>5634.2</v>
      </c>
    </row>
    <row r="115" spans="1:8" ht="28.5" customHeight="1" outlineLevel="1" x14ac:dyDescent="0.2">
      <c r="A115" s="83"/>
      <c r="B115" s="86"/>
      <c r="C115" s="110"/>
      <c r="D115" s="2" t="s">
        <v>24</v>
      </c>
      <c r="E115" s="2" t="s">
        <v>20</v>
      </c>
      <c r="F115" s="2" t="s">
        <v>34</v>
      </c>
      <c r="G115" s="2" t="s">
        <v>5</v>
      </c>
      <c r="H115" s="73">
        <v>585</v>
      </c>
    </row>
    <row r="116" spans="1:8" ht="28.5" customHeight="1" outlineLevel="1" thickBot="1" x14ac:dyDescent="0.25">
      <c r="A116" s="90"/>
      <c r="B116" s="92"/>
      <c r="C116" s="112"/>
      <c r="D116" s="2" t="s">
        <v>27</v>
      </c>
      <c r="E116" s="2" t="s">
        <v>20</v>
      </c>
      <c r="F116" s="2" t="s">
        <v>34</v>
      </c>
      <c r="G116" s="2" t="s">
        <v>3</v>
      </c>
      <c r="H116" s="73">
        <v>3236.5</v>
      </c>
    </row>
    <row r="117" spans="1:8" ht="33.75" customHeight="1" x14ac:dyDescent="0.2">
      <c r="A117" s="102">
        <v>19</v>
      </c>
      <c r="B117" s="101" t="s">
        <v>79</v>
      </c>
      <c r="C117" s="1" t="s">
        <v>47</v>
      </c>
      <c r="D117" s="93"/>
      <c r="E117" s="93"/>
      <c r="F117" s="93"/>
      <c r="G117" s="93"/>
      <c r="H117" s="65">
        <f>SUM(H118:H120)</f>
        <v>31937.3</v>
      </c>
    </row>
    <row r="118" spans="1:8" ht="33.75" customHeight="1" outlineLevel="1" x14ac:dyDescent="0.2">
      <c r="A118" s="83"/>
      <c r="B118" s="86"/>
      <c r="C118" s="42" t="s">
        <v>51</v>
      </c>
      <c r="D118" s="2" t="s">
        <v>24</v>
      </c>
      <c r="E118" s="2" t="s">
        <v>20</v>
      </c>
      <c r="F118" s="2" t="s">
        <v>35</v>
      </c>
      <c r="G118" s="2" t="s">
        <v>5</v>
      </c>
      <c r="H118" s="70">
        <v>260</v>
      </c>
    </row>
    <row r="119" spans="1:8" ht="33.75" customHeight="1" outlineLevel="1" x14ac:dyDescent="0.2">
      <c r="A119" s="83"/>
      <c r="B119" s="85"/>
      <c r="C119" s="29" t="s">
        <v>48</v>
      </c>
      <c r="D119" s="2" t="s">
        <v>16</v>
      </c>
      <c r="E119" s="2" t="s">
        <v>1</v>
      </c>
      <c r="F119" s="2" t="s">
        <v>35</v>
      </c>
      <c r="G119" s="2" t="s">
        <v>3</v>
      </c>
      <c r="H119" s="66">
        <v>3336.6</v>
      </c>
    </row>
    <row r="120" spans="1:8" ht="48.75" customHeight="1" outlineLevel="1" thickBot="1" x14ac:dyDescent="0.25">
      <c r="A120" s="83"/>
      <c r="B120" s="43" t="s">
        <v>148</v>
      </c>
      <c r="C120" s="26" t="s">
        <v>100</v>
      </c>
      <c r="D120" s="7" t="s">
        <v>16</v>
      </c>
      <c r="E120" s="7" t="s">
        <v>15</v>
      </c>
      <c r="F120" s="7" t="s">
        <v>149</v>
      </c>
      <c r="G120" s="7" t="s">
        <v>3</v>
      </c>
      <c r="H120" s="73">
        <v>28340.7</v>
      </c>
    </row>
    <row r="121" spans="1:8" ht="29.25" customHeight="1" x14ac:dyDescent="0.2">
      <c r="A121" s="102">
        <v>20</v>
      </c>
      <c r="B121" s="91" t="s">
        <v>118</v>
      </c>
      <c r="C121" s="1" t="s">
        <v>47</v>
      </c>
      <c r="D121" s="93"/>
      <c r="E121" s="93"/>
      <c r="F121" s="93"/>
      <c r="G121" s="93"/>
      <c r="H121" s="65">
        <f>SUM(H122:H127)</f>
        <v>24516.300000000003</v>
      </c>
    </row>
    <row r="122" spans="1:8" ht="45.75" customHeight="1" x14ac:dyDescent="0.2">
      <c r="A122" s="83"/>
      <c r="B122" s="85"/>
      <c r="C122" s="23" t="s">
        <v>106</v>
      </c>
      <c r="D122" s="7" t="s">
        <v>33</v>
      </c>
      <c r="E122" s="7" t="s">
        <v>10</v>
      </c>
      <c r="F122" s="2" t="s">
        <v>36</v>
      </c>
      <c r="G122" s="2" t="s">
        <v>5</v>
      </c>
      <c r="H122" s="73">
        <v>50</v>
      </c>
    </row>
    <row r="123" spans="1:8" ht="24" customHeight="1" x14ac:dyDescent="0.2">
      <c r="A123" s="83"/>
      <c r="B123" s="85"/>
      <c r="C123" s="108" t="s">
        <v>51</v>
      </c>
      <c r="D123" s="2" t="s">
        <v>21</v>
      </c>
      <c r="E123" s="2" t="s">
        <v>20</v>
      </c>
      <c r="F123" s="2" t="s">
        <v>36</v>
      </c>
      <c r="G123" s="2" t="s">
        <v>3</v>
      </c>
      <c r="H123" s="73">
        <v>10499.2</v>
      </c>
    </row>
    <row r="124" spans="1:8" ht="24" customHeight="1" x14ac:dyDescent="0.2">
      <c r="A124" s="83"/>
      <c r="B124" s="85"/>
      <c r="C124" s="110"/>
      <c r="D124" s="2" t="s">
        <v>22</v>
      </c>
      <c r="E124" s="2" t="s">
        <v>20</v>
      </c>
      <c r="F124" s="2" t="s">
        <v>36</v>
      </c>
      <c r="G124" s="2" t="s">
        <v>3</v>
      </c>
      <c r="H124" s="66">
        <v>13631.1</v>
      </c>
    </row>
    <row r="125" spans="1:8" ht="24" customHeight="1" x14ac:dyDescent="0.2">
      <c r="A125" s="83"/>
      <c r="B125" s="85"/>
      <c r="C125" s="109"/>
      <c r="D125" s="2" t="s">
        <v>24</v>
      </c>
      <c r="E125" s="2" t="s">
        <v>20</v>
      </c>
      <c r="F125" s="2" t="s">
        <v>36</v>
      </c>
      <c r="G125" s="2" t="s">
        <v>5</v>
      </c>
      <c r="H125" s="66">
        <v>196</v>
      </c>
    </row>
    <row r="126" spans="1:8" ht="24" customHeight="1" x14ac:dyDescent="0.2">
      <c r="A126" s="83"/>
      <c r="B126" s="85"/>
      <c r="C126" s="94" t="s">
        <v>48</v>
      </c>
      <c r="D126" s="2" t="s">
        <v>37</v>
      </c>
      <c r="E126" s="2" t="s">
        <v>1</v>
      </c>
      <c r="F126" s="2" t="s">
        <v>36</v>
      </c>
      <c r="G126" s="2" t="s">
        <v>3</v>
      </c>
      <c r="H126" s="66">
        <v>30</v>
      </c>
    </row>
    <row r="127" spans="1:8" ht="24" customHeight="1" outlineLevel="1" thickBot="1" x14ac:dyDescent="0.25">
      <c r="A127" s="90"/>
      <c r="B127" s="98"/>
      <c r="C127" s="95"/>
      <c r="D127" s="27" t="s">
        <v>11</v>
      </c>
      <c r="E127" s="27" t="s">
        <v>1</v>
      </c>
      <c r="F127" s="27" t="s">
        <v>36</v>
      </c>
      <c r="G127" s="27" t="s">
        <v>5</v>
      </c>
      <c r="H127" s="72">
        <v>110</v>
      </c>
    </row>
    <row r="128" spans="1:8" ht="27" customHeight="1" x14ac:dyDescent="0.2">
      <c r="A128" s="102">
        <v>21</v>
      </c>
      <c r="B128" s="101" t="s">
        <v>80</v>
      </c>
      <c r="C128" s="1" t="s">
        <v>47</v>
      </c>
      <c r="D128" s="93"/>
      <c r="E128" s="93"/>
      <c r="F128" s="93"/>
      <c r="G128" s="93"/>
      <c r="H128" s="65">
        <f>SUM(H129:H133)</f>
        <v>112122.30000000002</v>
      </c>
    </row>
    <row r="129" spans="1:8" ht="30" customHeight="1" outlineLevel="1" x14ac:dyDescent="0.2">
      <c r="A129" s="83"/>
      <c r="B129" s="86"/>
      <c r="C129" s="108" t="s">
        <v>51</v>
      </c>
      <c r="D129" s="2" t="s">
        <v>21</v>
      </c>
      <c r="E129" s="2" t="s">
        <v>20</v>
      </c>
      <c r="F129" s="2" t="s">
        <v>38</v>
      </c>
      <c r="G129" s="2" t="s">
        <v>3</v>
      </c>
      <c r="H129" s="66">
        <v>40403.599999999999</v>
      </c>
    </row>
    <row r="130" spans="1:8" ht="30" customHeight="1" outlineLevel="1" x14ac:dyDescent="0.2">
      <c r="A130" s="83"/>
      <c r="B130" s="86"/>
      <c r="C130" s="110"/>
      <c r="D130" s="2" t="s">
        <v>22</v>
      </c>
      <c r="E130" s="2" t="s">
        <v>20</v>
      </c>
      <c r="F130" s="2" t="s">
        <v>38</v>
      </c>
      <c r="G130" s="2" t="s">
        <v>3</v>
      </c>
      <c r="H130" s="66">
        <v>67679.100000000006</v>
      </c>
    </row>
    <row r="131" spans="1:8" ht="30" customHeight="1" outlineLevel="1" x14ac:dyDescent="0.2">
      <c r="A131" s="83"/>
      <c r="B131" s="86"/>
      <c r="C131" s="110"/>
      <c r="D131" s="2" t="s">
        <v>24</v>
      </c>
      <c r="E131" s="2" t="s">
        <v>20</v>
      </c>
      <c r="F131" s="2" t="s">
        <v>38</v>
      </c>
      <c r="G131" s="2" t="s">
        <v>5</v>
      </c>
      <c r="H131" s="66">
        <v>155.1</v>
      </c>
    </row>
    <row r="132" spans="1:8" ht="30" customHeight="1" outlineLevel="1" x14ac:dyDescent="0.2">
      <c r="A132" s="83"/>
      <c r="B132" s="86"/>
      <c r="C132" s="109"/>
      <c r="D132" s="2" t="s">
        <v>27</v>
      </c>
      <c r="E132" s="2" t="s">
        <v>20</v>
      </c>
      <c r="F132" s="2" t="s">
        <v>38</v>
      </c>
      <c r="G132" s="2" t="s">
        <v>3</v>
      </c>
      <c r="H132" s="66">
        <v>34.5</v>
      </c>
    </row>
    <row r="133" spans="1:8" ht="30" customHeight="1" outlineLevel="1" thickBot="1" x14ac:dyDescent="0.25">
      <c r="A133" s="90"/>
      <c r="B133" s="92"/>
      <c r="C133" s="58" t="s">
        <v>48</v>
      </c>
      <c r="D133" s="27" t="s">
        <v>158</v>
      </c>
      <c r="E133" s="27" t="s">
        <v>1</v>
      </c>
      <c r="F133" s="27" t="s">
        <v>38</v>
      </c>
      <c r="G133" s="27" t="s">
        <v>3</v>
      </c>
      <c r="H133" s="72">
        <v>3850</v>
      </c>
    </row>
    <row r="134" spans="1:8" ht="23.25" customHeight="1" outlineLevel="1" x14ac:dyDescent="0.2">
      <c r="A134" s="83">
        <v>22</v>
      </c>
      <c r="B134" s="86" t="s">
        <v>81</v>
      </c>
      <c r="C134" s="22" t="s">
        <v>47</v>
      </c>
      <c r="D134" s="88"/>
      <c r="E134" s="88"/>
      <c r="F134" s="88"/>
      <c r="G134" s="88"/>
      <c r="H134" s="68">
        <f>H135</f>
        <v>4944.8</v>
      </c>
    </row>
    <row r="135" spans="1:8" ht="44.25" customHeight="1" outlineLevel="1" thickBot="1" x14ac:dyDescent="0.25">
      <c r="A135" s="90"/>
      <c r="B135" s="92"/>
      <c r="C135" s="30" t="s">
        <v>100</v>
      </c>
      <c r="D135" s="27" t="s">
        <v>96</v>
      </c>
      <c r="E135" s="27" t="s">
        <v>15</v>
      </c>
      <c r="F135" s="27" t="s">
        <v>54</v>
      </c>
      <c r="G135" s="27" t="s">
        <v>3</v>
      </c>
      <c r="H135" s="72">
        <v>4944.8</v>
      </c>
    </row>
    <row r="136" spans="1:8" ht="45" customHeight="1" outlineLevel="1" x14ac:dyDescent="0.2">
      <c r="A136" s="102">
        <v>23</v>
      </c>
      <c r="B136" s="44" t="s">
        <v>82</v>
      </c>
      <c r="C136" s="1" t="s">
        <v>47</v>
      </c>
      <c r="D136" s="45"/>
      <c r="E136" s="46"/>
      <c r="F136" s="46"/>
      <c r="G136" s="47"/>
      <c r="H136" s="65">
        <f>SUM(H137:H146)</f>
        <v>49076.2</v>
      </c>
    </row>
    <row r="137" spans="1:8" ht="29.25" customHeight="1" outlineLevel="1" x14ac:dyDescent="0.2">
      <c r="A137" s="83"/>
      <c r="B137" s="105" t="s">
        <v>55</v>
      </c>
      <c r="C137" s="94" t="s">
        <v>48</v>
      </c>
      <c r="D137" s="77" t="s">
        <v>11</v>
      </c>
      <c r="E137" s="77" t="s">
        <v>1</v>
      </c>
      <c r="F137" s="77" t="s">
        <v>56</v>
      </c>
      <c r="G137" s="2" t="s">
        <v>12</v>
      </c>
      <c r="H137" s="66">
        <v>230</v>
      </c>
    </row>
    <row r="138" spans="1:8" ht="29.25" customHeight="1" outlineLevel="1" x14ac:dyDescent="0.2">
      <c r="A138" s="83"/>
      <c r="B138" s="106"/>
      <c r="C138" s="103"/>
      <c r="D138" s="2" t="s">
        <v>11</v>
      </c>
      <c r="E138" s="2" t="s">
        <v>1</v>
      </c>
      <c r="F138" s="2" t="s">
        <v>56</v>
      </c>
      <c r="G138" s="2" t="s">
        <v>3</v>
      </c>
      <c r="H138" s="66">
        <v>1190</v>
      </c>
    </row>
    <row r="139" spans="1:8" ht="29.25" customHeight="1" outlineLevel="1" x14ac:dyDescent="0.2">
      <c r="A139" s="83"/>
      <c r="B139" s="107"/>
      <c r="C139" s="104"/>
      <c r="D139" s="2" t="s">
        <v>11</v>
      </c>
      <c r="E139" s="2" t="s">
        <v>1</v>
      </c>
      <c r="F139" s="2" t="s">
        <v>56</v>
      </c>
      <c r="G139" s="2" t="s">
        <v>5</v>
      </c>
      <c r="H139" s="70">
        <v>450</v>
      </c>
    </row>
    <row r="140" spans="1:8" ht="29.25" customHeight="1" outlineLevel="1" x14ac:dyDescent="0.2">
      <c r="A140" s="83"/>
      <c r="B140" s="105" t="s">
        <v>113</v>
      </c>
      <c r="C140" s="94" t="s">
        <v>48</v>
      </c>
      <c r="D140" s="2" t="s">
        <v>11</v>
      </c>
      <c r="E140" s="2" t="s">
        <v>1</v>
      </c>
      <c r="F140" s="2" t="s">
        <v>57</v>
      </c>
      <c r="G140" s="76" t="s">
        <v>12</v>
      </c>
      <c r="H140" s="70">
        <v>700</v>
      </c>
    </row>
    <row r="141" spans="1:8" ht="29.25" customHeight="1" outlineLevel="1" x14ac:dyDescent="0.2">
      <c r="A141" s="83"/>
      <c r="B141" s="106"/>
      <c r="C141" s="103"/>
      <c r="D141" s="2" t="s">
        <v>11</v>
      </c>
      <c r="E141" s="2" t="s">
        <v>1</v>
      </c>
      <c r="F141" s="2" t="s">
        <v>57</v>
      </c>
      <c r="G141" s="76" t="s">
        <v>3</v>
      </c>
      <c r="H141" s="70">
        <v>1978.3</v>
      </c>
    </row>
    <row r="142" spans="1:8" ht="29.25" customHeight="1" outlineLevel="1" x14ac:dyDescent="0.2">
      <c r="A142" s="83"/>
      <c r="B142" s="107"/>
      <c r="C142" s="104"/>
      <c r="D142" s="2" t="s">
        <v>11</v>
      </c>
      <c r="E142" s="2" t="s">
        <v>1</v>
      </c>
      <c r="F142" s="2" t="s">
        <v>57</v>
      </c>
      <c r="G142" s="2" t="s">
        <v>5</v>
      </c>
      <c r="H142" s="70">
        <v>471.7</v>
      </c>
    </row>
    <row r="143" spans="1:8" ht="29.25" customHeight="1" outlineLevel="1" x14ac:dyDescent="0.2">
      <c r="A143" s="83"/>
      <c r="B143" s="106" t="s">
        <v>114</v>
      </c>
      <c r="C143" s="94" t="s">
        <v>48</v>
      </c>
      <c r="D143" s="2" t="s">
        <v>11</v>
      </c>
      <c r="E143" s="2" t="s">
        <v>1</v>
      </c>
      <c r="F143" s="2" t="s">
        <v>58</v>
      </c>
      <c r="G143" s="2" t="s">
        <v>12</v>
      </c>
      <c r="H143" s="70">
        <v>20</v>
      </c>
    </row>
    <row r="144" spans="1:8" ht="29.25" customHeight="1" outlineLevel="1" x14ac:dyDescent="0.2">
      <c r="A144" s="83"/>
      <c r="B144" s="106"/>
      <c r="C144" s="103"/>
      <c r="D144" s="2" t="s">
        <v>11</v>
      </c>
      <c r="E144" s="2" t="s">
        <v>1</v>
      </c>
      <c r="F144" s="2" t="s">
        <v>58</v>
      </c>
      <c r="G144" s="2" t="s">
        <v>3</v>
      </c>
      <c r="H144" s="70">
        <v>1410</v>
      </c>
    </row>
    <row r="145" spans="1:9" ht="29.25" customHeight="1" outlineLevel="1" x14ac:dyDescent="0.2">
      <c r="A145" s="83"/>
      <c r="B145" s="107"/>
      <c r="C145" s="104"/>
      <c r="D145" s="77" t="s">
        <v>11</v>
      </c>
      <c r="E145" s="77" t="s">
        <v>1</v>
      </c>
      <c r="F145" s="77" t="s">
        <v>58</v>
      </c>
      <c r="G145" s="77" t="s">
        <v>5</v>
      </c>
      <c r="H145" s="66">
        <v>150</v>
      </c>
    </row>
    <row r="146" spans="1:9" ht="51.75" customHeight="1" outlineLevel="1" thickBot="1" x14ac:dyDescent="0.25">
      <c r="A146" s="90"/>
      <c r="B146" s="10" t="s">
        <v>139</v>
      </c>
      <c r="C146" s="20" t="s">
        <v>48</v>
      </c>
      <c r="D146" s="27" t="s">
        <v>11</v>
      </c>
      <c r="E146" s="27" t="s">
        <v>1</v>
      </c>
      <c r="F146" s="27" t="s">
        <v>138</v>
      </c>
      <c r="G146" s="27" t="s">
        <v>5</v>
      </c>
      <c r="H146" s="67">
        <v>42476.2</v>
      </c>
    </row>
    <row r="147" spans="1:9" ht="36" customHeight="1" outlineLevel="1" x14ac:dyDescent="0.2">
      <c r="A147" s="102">
        <v>24</v>
      </c>
      <c r="B147" s="101" t="s">
        <v>115</v>
      </c>
      <c r="C147" s="1" t="s">
        <v>47</v>
      </c>
      <c r="D147" s="93"/>
      <c r="E147" s="93"/>
      <c r="F147" s="93"/>
      <c r="G147" s="93"/>
      <c r="H147" s="65">
        <f>H148</f>
        <v>1530</v>
      </c>
    </row>
    <row r="148" spans="1:9" ht="35.25" customHeight="1" outlineLevel="1" thickBot="1" x14ac:dyDescent="0.25">
      <c r="A148" s="90"/>
      <c r="B148" s="92"/>
      <c r="C148" s="20" t="s">
        <v>48</v>
      </c>
      <c r="D148" s="78" t="s">
        <v>8</v>
      </c>
      <c r="E148" s="78" t="s">
        <v>1</v>
      </c>
      <c r="F148" s="78" t="s">
        <v>116</v>
      </c>
      <c r="G148" s="78" t="s">
        <v>3</v>
      </c>
      <c r="H148" s="67">
        <v>1530</v>
      </c>
    </row>
    <row r="149" spans="1:9" ht="27.75" customHeight="1" outlineLevel="1" x14ac:dyDescent="0.2">
      <c r="A149" s="89">
        <v>25</v>
      </c>
      <c r="B149" s="101" t="s">
        <v>84</v>
      </c>
      <c r="C149" s="1" t="s">
        <v>47</v>
      </c>
      <c r="D149" s="93"/>
      <c r="E149" s="93"/>
      <c r="F149" s="93"/>
      <c r="G149" s="93"/>
      <c r="H149" s="65">
        <f>SUM(H150:H153)</f>
        <v>14700</v>
      </c>
    </row>
    <row r="150" spans="1:9" ht="27.75" customHeight="1" outlineLevel="1" x14ac:dyDescent="0.2">
      <c r="A150" s="82"/>
      <c r="B150" s="86"/>
      <c r="C150" s="114" t="s">
        <v>91</v>
      </c>
      <c r="D150" s="2" t="s">
        <v>14</v>
      </c>
      <c r="E150" s="2" t="s">
        <v>13</v>
      </c>
      <c r="F150" s="2" t="s">
        <v>90</v>
      </c>
      <c r="G150" s="2" t="s">
        <v>3</v>
      </c>
      <c r="H150" s="73">
        <v>8600</v>
      </c>
    </row>
    <row r="151" spans="1:9" ht="27.75" customHeight="1" outlineLevel="1" x14ac:dyDescent="0.2">
      <c r="A151" s="82"/>
      <c r="B151" s="86"/>
      <c r="C151" s="115"/>
      <c r="D151" s="2" t="s">
        <v>14</v>
      </c>
      <c r="E151" s="2" t="s">
        <v>13</v>
      </c>
      <c r="F151" s="2" t="s">
        <v>90</v>
      </c>
      <c r="G151" s="2" t="s">
        <v>4</v>
      </c>
      <c r="H151" s="66">
        <v>150</v>
      </c>
    </row>
    <row r="152" spans="1:9" ht="27.75" customHeight="1" outlineLevel="1" x14ac:dyDescent="0.2">
      <c r="A152" s="99"/>
      <c r="B152" s="86"/>
      <c r="C152" s="119"/>
      <c r="D152" s="2" t="s">
        <v>14</v>
      </c>
      <c r="E152" s="2" t="s">
        <v>13</v>
      </c>
      <c r="F152" s="2" t="s">
        <v>90</v>
      </c>
      <c r="G152" s="2" t="s">
        <v>9</v>
      </c>
      <c r="H152" s="66">
        <v>670</v>
      </c>
    </row>
    <row r="153" spans="1:9" ht="64.5" customHeight="1" outlineLevel="1" thickBot="1" x14ac:dyDescent="0.25">
      <c r="A153" s="97"/>
      <c r="B153" s="37" t="s">
        <v>93</v>
      </c>
      <c r="C153" s="41" t="s">
        <v>91</v>
      </c>
      <c r="D153" s="78" t="s">
        <v>14</v>
      </c>
      <c r="E153" s="78" t="s">
        <v>13</v>
      </c>
      <c r="F153" s="77" t="s">
        <v>92</v>
      </c>
      <c r="G153" s="78" t="s">
        <v>9</v>
      </c>
      <c r="H153" s="67">
        <v>5280</v>
      </c>
    </row>
    <row r="154" spans="1:9" ht="31.5" customHeight="1" outlineLevel="1" x14ac:dyDescent="0.2">
      <c r="A154" s="102">
        <v>26</v>
      </c>
      <c r="B154" s="120" t="s">
        <v>89</v>
      </c>
      <c r="C154" s="1" t="s">
        <v>47</v>
      </c>
      <c r="D154" s="48"/>
      <c r="E154" s="48"/>
      <c r="F154" s="48"/>
      <c r="G154" s="48"/>
      <c r="H154" s="65">
        <f>H155</f>
        <v>450</v>
      </c>
    </row>
    <row r="155" spans="1:9" s="49" customFormat="1" ht="69" customHeight="1" outlineLevel="1" thickBot="1" x14ac:dyDescent="0.25">
      <c r="A155" s="90"/>
      <c r="B155" s="121"/>
      <c r="C155" s="30" t="s">
        <v>48</v>
      </c>
      <c r="D155" s="27" t="s">
        <v>88</v>
      </c>
      <c r="E155" s="27" t="s">
        <v>1</v>
      </c>
      <c r="F155" s="27" t="s">
        <v>126</v>
      </c>
      <c r="G155" s="27" t="s">
        <v>3</v>
      </c>
      <c r="H155" s="72">
        <v>450</v>
      </c>
    </row>
    <row r="156" spans="1:9" ht="16.5" thickBot="1" x14ac:dyDescent="0.3">
      <c r="A156" s="117" t="s">
        <v>52</v>
      </c>
      <c r="B156" s="118"/>
      <c r="C156" s="50"/>
      <c r="D156" s="51"/>
      <c r="E156" s="51"/>
      <c r="F156" s="51"/>
      <c r="G156" s="51"/>
      <c r="H156" s="75">
        <f>H21+H24+H27+H30+H34+H37+H40+H55+H58+H61+H70+H75+H80+H85+H89+H97+H105+H111+H117+H121+H128+H134+H136+H147+H149+H154</f>
        <v>2354995.7999999998</v>
      </c>
      <c r="I156" s="52" t="s">
        <v>127</v>
      </c>
    </row>
  </sheetData>
  <mergeCells count="115">
    <mergeCell ref="A156:B156"/>
    <mergeCell ref="A149:A153"/>
    <mergeCell ref="B149:B152"/>
    <mergeCell ref="D149:G149"/>
    <mergeCell ref="C150:C152"/>
    <mergeCell ref="A154:A155"/>
    <mergeCell ref="B154:B155"/>
    <mergeCell ref="B143:B145"/>
    <mergeCell ref="B137:B139"/>
    <mergeCell ref="C137:C139"/>
    <mergeCell ref="B140:B142"/>
    <mergeCell ref="C140:C142"/>
    <mergeCell ref="C143:C145"/>
    <mergeCell ref="D147:G147"/>
    <mergeCell ref="B147:B148"/>
    <mergeCell ref="A147:A148"/>
    <mergeCell ref="A136:A146"/>
    <mergeCell ref="A128:A133"/>
    <mergeCell ref="B128:B133"/>
    <mergeCell ref="D128:G128"/>
    <mergeCell ref="A134:A135"/>
    <mergeCell ref="B134:B135"/>
    <mergeCell ref="D134:G134"/>
    <mergeCell ref="B117:B119"/>
    <mergeCell ref="D117:G117"/>
    <mergeCell ref="A121:A127"/>
    <mergeCell ref="B121:B127"/>
    <mergeCell ref="D121:G121"/>
    <mergeCell ref="C123:C125"/>
    <mergeCell ref="C126:C127"/>
    <mergeCell ref="A117:A120"/>
    <mergeCell ref="C129:C132"/>
    <mergeCell ref="D111:G111"/>
    <mergeCell ref="B89:B91"/>
    <mergeCell ref="D89:G89"/>
    <mergeCell ref="A97:A103"/>
    <mergeCell ref="D97:G97"/>
    <mergeCell ref="B105:B108"/>
    <mergeCell ref="A111:A116"/>
    <mergeCell ref="B111:B116"/>
    <mergeCell ref="C113:C116"/>
    <mergeCell ref="C98:C104"/>
    <mergeCell ref="B97:B100"/>
    <mergeCell ref="A80:A84"/>
    <mergeCell ref="B80:B84"/>
    <mergeCell ref="D80:G80"/>
    <mergeCell ref="C81:C84"/>
    <mergeCell ref="A85:A88"/>
    <mergeCell ref="B85:B86"/>
    <mergeCell ref="D85:G85"/>
    <mergeCell ref="C86:C88"/>
    <mergeCell ref="D105:G105"/>
    <mergeCell ref="B87:B88"/>
    <mergeCell ref="A89:A96"/>
    <mergeCell ref="A105:A110"/>
    <mergeCell ref="A70:A74"/>
    <mergeCell ref="B70:B72"/>
    <mergeCell ref="D70:G70"/>
    <mergeCell ref="C71:C72"/>
    <mergeCell ref="A75:A79"/>
    <mergeCell ref="B75:B79"/>
    <mergeCell ref="D75:G75"/>
    <mergeCell ref="C76:C79"/>
    <mergeCell ref="A58:A60"/>
    <mergeCell ref="B58:B60"/>
    <mergeCell ref="D58:G58"/>
    <mergeCell ref="A61:A69"/>
    <mergeCell ref="B61:B68"/>
    <mergeCell ref="D61:G61"/>
    <mergeCell ref="C62:C67"/>
    <mergeCell ref="C73:C74"/>
    <mergeCell ref="D37:G37"/>
    <mergeCell ref="A55:A57"/>
    <mergeCell ref="B55:B56"/>
    <mergeCell ref="D55:G55"/>
    <mergeCell ref="A30:A33"/>
    <mergeCell ref="B30:B33"/>
    <mergeCell ref="D30:G30"/>
    <mergeCell ref="A34:A36"/>
    <mergeCell ref="B34:B36"/>
    <mergeCell ref="D34:G34"/>
    <mergeCell ref="B37:B39"/>
    <mergeCell ref="A37:A39"/>
    <mergeCell ref="D40:G40"/>
    <mergeCell ref="A40:A54"/>
    <mergeCell ref="C44:C47"/>
    <mergeCell ref="B40:B47"/>
    <mergeCell ref="B48:B52"/>
    <mergeCell ref="C48:C49"/>
    <mergeCell ref="C50:C52"/>
    <mergeCell ref="C38:C39"/>
    <mergeCell ref="A24:A26"/>
    <mergeCell ref="B24:B26"/>
    <mergeCell ref="D24:G24"/>
    <mergeCell ref="C14:H14"/>
    <mergeCell ref="A27:A29"/>
    <mergeCell ref="B27:B29"/>
    <mergeCell ref="D27:G27"/>
    <mergeCell ref="C28:C29"/>
    <mergeCell ref="A17:H17"/>
    <mergeCell ref="A21:A23"/>
    <mergeCell ref="B21:B23"/>
    <mergeCell ref="D21:G21"/>
    <mergeCell ref="C22:C23"/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9" max="8" man="1"/>
    <brk id="1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2025-05-18T05:09:51Z</cp:lastPrinted>
  <dcterms:created xsi:type="dcterms:W3CDTF">2016-11-23T09:27:58Z</dcterms:created>
  <dcterms:modified xsi:type="dcterms:W3CDTF">2025-06-02T02:41:45Z</dcterms:modified>
</cp:coreProperties>
</file>