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БЮДЖЕТ  2025-2027\ПРОЕКТ БЮДЖЕТА на 2025-2027 годы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'!$A$14:$I$101</definedName>
    <definedName name="LAST_CELL" localSheetId="0">'Бюджет '!#REF!</definedName>
    <definedName name="_xlnm.Print_Titles" localSheetId="0">'Бюджет '!$13:$14</definedName>
  </definedNames>
  <calcPr calcId="162913"/>
</workbook>
</file>

<file path=xl/calcChain.xml><?xml version="1.0" encoding="utf-8"?>
<calcChain xmlns="http://schemas.openxmlformats.org/spreadsheetml/2006/main">
  <c r="I73" i="2" l="1"/>
  <c r="H73" i="2"/>
  <c r="I17" i="2"/>
  <c r="I101" i="2" s="1"/>
  <c r="H17" i="2"/>
  <c r="H101" i="2" s="1"/>
  <c r="H99" i="2" l="1"/>
  <c r="H94" i="2"/>
  <c r="H92" i="2"/>
  <c r="H83" i="2"/>
  <c r="H81" i="2"/>
  <c r="H77" i="2"/>
  <c r="H70" i="2"/>
  <c r="H66" i="2"/>
  <c r="H64" i="2"/>
  <c r="H59" i="2"/>
  <c r="H57" i="2"/>
  <c r="H54" i="2"/>
  <c r="H48" i="2"/>
  <c r="H43" i="2"/>
  <c r="H39" i="2"/>
  <c r="H31" i="2"/>
  <c r="H29" i="2"/>
  <c r="H26" i="2"/>
  <c r="H23" i="2"/>
  <c r="H20" i="2"/>
  <c r="H15" i="2"/>
  <c r="I15" i="2"/>
  <c r="I94" i="2" l="1"/>
  <c r="I92" i="2"/>
  <c r="I83" i="2"/>
  <c r="I77" i="2"/>
  <c r="I66" i="2"/>
  <c r="I64" i="2"/>
  <c r="I48" i="2"/>
  <c r="I39" i="2"/>
  <c r="I29" i="2"/>
  <c r="I57" i="2" l="1"/>
  <c r="I99" i="2" l="1"/>
  <c r="I81" i="2"/>
  <c r="I70" i="2"/>
  <c r="I59" i="2"/>
  <c r="I54" i="2"/>
  <c r="I43" i="2"/>
  <c r="I31" i="2"/>
  <c r="I26" i="2"/>
  <c r="I23" i="2"/>
  <c r="I20" i="2"/>
</calcChain>
</file>

<file path=xl/sharedStrings.xml><?xml version="1.0" encoding="utf-8"?>
<sst xmlns="http://schemas.openxmlformats.org/spreadsheetml/2006/main" count="360" uniqueCount="113">
  <si>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</si>
  <si>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</si>
  <si>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</si>
  <si>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</si>
  <si>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</si>
  <si>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</si>
  <si>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</si>
  <si>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</si>
  <si>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</si>
  <si>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</si>
  <si>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</si>
  <si>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</si>
  <si>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</si>
  <si>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</si>
  <si>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</si>
  <si>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</si>
  <si>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</si>
  <si>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</si>
  <si>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</si>
  <si>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</si>
  <si>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</si>
  <si>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</si>
  <si>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</si>
  <si>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</si>
  <si>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</si>
  <si>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</si>
  <si>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</si>
  <si>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</si>
  <si>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</si>
  <si>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</si>
  <si>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</si>
  <si>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</si>
  <si>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</si>
  <si>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</si>
  <si>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</si>
  <si>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</si>
  <si>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</si>
  <si>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</si>
  <si>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</si>
  <si>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</si>
  <si>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</si>
  <si>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</si>
  <si>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</si>
  <si>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</si>
  <si>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</si>
  <si>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</si>
  <si>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</si>
  <si>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</si>
  <si>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</si>
  <si>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</si>
  <si>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</si>
  <si>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</si>
  <si>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</si>
  <si>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</si>
  <si>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</si>
  <si>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</si>
  <si>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</si>
  <si>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</si>
  <si>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</si>
  <si>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</si>
  <si>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</si>
  <si>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</si>
  <si>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</si>
  <si>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</si>
  <si>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</si>
  <si>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</si>
  <si>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</si>
  <si>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</si>
  <si>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</si>
  <si>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</si>
  <si>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</si>
  <si>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</si>
  <si>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</si>
  <si>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</si>
  <si>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</si>
  <si>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</si>
  <si>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</si>
  <si>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</si>
  <si>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</si>
  <si>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</si>
  <si>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</si>
  <si>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</si>
  <si>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</si>
  <si>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</si>
  <si>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</si>
  <si>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</si>
  <si>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</si>
  <si>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</si>
  <si>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</si>
  <si>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</si>
  <si>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</si>
  <si>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</si>
  <si>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</si>
  <si>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</si>
  <si>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</si>
  <si>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</si>
  <si>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</si>
  <si>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</si>
  <si>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</si>
  <si>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</si>
  <si>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от "____"___________20___ г. №  _____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</si>
  <si>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</si>
  <si>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</si>
  <si>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</si>
  <si>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</si>
  <si>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Приложение № 11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</si>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</sst>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3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 applyProtection="1">
      <alignment vertical="center" wrapText="1"/>
    </xf>
    <xf numFmtId="49" fontId="2" fillId="0" borderId="21" xfId="0" applyNumberFormat="1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49" fontId="3" fillId="0" borderId="18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0" fontId="6" fillId="0" borderId="0" xfId="0" applyFont="1" applyAlignment="1">
      <alignment horizontal="center" vertical="center"/>
    </xf>
    <xf numFmtId="165" fontId="2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>
      <alignment horizontal="right" vertical="center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2" fillId="0" borderId="5" xfId="0" applyNumberFormat="1" applyFont="1" applyFill="1" applyBorder="1" applyAlignment="1" applyProtection="1">
      <alignment horizontal="right"/>
    </xf>
    <xf numFmtId="49" fontId="2" fillId="0" borderId="7" xfId="0" applyNumberFormat="1" applyFont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49" fontId="3" fillId="0" borderId="18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18" xfId="0" applyNumberFormat="1" applyFont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0" borderId="2" xfId="0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165" fontId="2" fillId="0" borderId="31" xfId="0" applyNumberFormat="1" applyFont="1" applyFill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01"/>
  <sheetViews>
    <sheetView showGridLines="0" tabSelected="1" view="pageBreakPreview" zoomScaleNormal="110" zoomScaleSheetLayoutView="100" workbookViewId="0">
      <selection activeCell="A13" sqref="A13:I101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5703125" customWidth="1"/>
    <col min="9" max="9" width="17.140625" style="34" customWidth="1"/>
    <col min="10" max="10" width="2.85546875" customWidth="1"/>
  </cols>
  <sheetData>
    <row r="1" spans="1:10" ht="15" customHeight="1" x14ac:dyDescent="0.2">
      <c r="A1" s="25"/>
      <c r="B1" s="25"/>
      <c r="C1" s="25"/>
      <c r="D1" s="25"/>
      <c r="E1" s="25"/>
      <c r="F1" s="25"/>
      <c r="G1" s="25"/>
      <c r="H1" s="25"/>
      <c r="I1" s="31"/>
    </row>
    <row r="2" spans="1:10" ht="21" customHeight="1" x14ac:dyDescent="0.3">
      <c r="C2" s="19"/>
      <c r="D2" s="19"/>
      <c r="E2" s="19"/>
      <c r="F2" s="19"/>
      <c r="G2" s="135" t="s">
        <v>105</v>
      </c>
      <c r="H2" s="135"/>
      <c r="I2" s="135"/>
    </row>
    <row r="3" spans="1:10" ht="21" customHeight="1" x14ac:dyDescent="0.3">
      <c r="A3" s="136" t="s">
        <v>48</v>
      </c>
      <c r="B3" s="136"/>
      <c r="C3" s="136"/>
      <c r="D3" s="136"/>
      <c r="E3" s="136"/>
      <c r="F3" s="136"/>
      <c r="G3" s="136"/>
      <c r="H3" s="136"/>
      <c r="I3" s="136"/>
    </row>
    <row r="4" spans="1:10" ht="18" customHeight="1" x14ac:dyDescent="0.2">
      <c r="A4" s="137" t="s">
        <v>49</v>
      </c>
      <c r="B4" s="137"/>
      <c r="C4" s="137"/>
      <c r="D4" s="137"/>
      <c r="E4" s="137"/>
      <c r="F4" s="137"/>
      <c r="G4" s="137"/>
      <c r="H4" s="137"/>
      <c r="I4" s="137"/>
    </row>
    <row r="5" spans="1:10" ht="18.75" customHeight="1" x14ac:dyDescent="0.2">
      <c r="A5" s="137" t="s">
        <v>99</v>
      </c>
      <c r="B5" s="137"/>
      <c r="C5" s="137"/>
      <c r="D5" s="137"/>
      <c r="E5" s="137"/>
      <c r="F5" s="137"/>
      <c r="G5" s="137"/>
      <c r="H5" s="137"/>
      <c r="I5" s="137"/>
    </row>
    <row r="6" spans="1:10" ht="18.75" customHeight="1" x14ac:dyDescent="0.2">
      <c r="A6" s="138"/>
      <c r="B6" s="139"/>
      <c r="C6" s="139"/>
      <c r="D6" s="139"/>
      <c r="E6" s="137" t="s">
        <v>100</v>
      </c>
      <c r="F6" s="140"/>
      <c r="G6" s="140"/>
      <c r="H6" s="140"/>
      <c r="I6" s="140"/>
    </row>
    <row r="7" spans="1:10" ht="18.75" x14ac:dyDescent="0.3">
      <c r="C7" s="28"/>
      <c r="D7" s="29"/>
      <c r="E7" s="29"/>
      <c r="F7" s="29"/>
      <c r="G7" s="29"/>
      <c r="H7" s="29"/>
      <c r="I7" s="32"/>
    </row>
    <row r="9" spans="1:10" s="2" customFormat="1" ht="23.25" customHeight="1" x14ac:dyDescent="0.35">
      <c r="A9" s="141" t="s">
        <v>108</v>
      </c>
      <c r="B9" s="141"/>
      <c r="C9" s="141"/>
      <c r="D9" s="141"/>
      <c r="E9" s="141"/>
      <c r="F9" s="141"/>
      <c r="G9" s="141"/>
      <c r="H9" s="141"/>
      <c r="I9" s="141"/>
    </row>
    <row r="10" spans="1:10" s="1" customFormat="1" ht="22.5" customHeight="1" x14ac:dyDescent="0.25">
      <c r="A10" s="150" t="s">
        <v>109</v>
      </c>
      <c r="B10" s="150"/>
      <c r="C10" s="150"/>
      <c r="D10" s="150"/>
      <c r="E10" s="150"/>
      <c r="F10" s="150"/>
      <c r="G10" s="150"/>
      <c r="H10" s="150"/>
      <c r="I10" s="150"/>
      <c r="J10" s="39"/>
    </row>
    <row r="11" spans="1:10" s="1" customFormat="1" ht="22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39"/>
    </row>
    <row r="12" spans="1:10" s="1" customFormat="1" ht="12.75" customHeight="1" thickBot="1" x14ac:dyDescent="0.3">
      <c r="B12" s="3"/>
      <c r="I12" s="33" t="s">
        <v>52</v>
      </c>
    </row>
    <row r="13" spans="1:10" s="1" customFormat="1" ht="29.25" customHeight="1" x14ac:dyDescent="0.25">
      <c r="A13" s="142" t="s">
        <v>38</v>
      </c>
      <c r="B13" s="144" t="s">
        <v>39</v>
      </c>
      <c r="C13" s="144" t="s">
        <v>40</v>
      </c>
      <c r="D13" s="144" t="s">
        <v>41</v>
      </c>
      <c r="E13" s="146" t="s">
        <v>42</v>
      </c>
      <c r="F13" s="144" t="s">
        <v>43</v>
      </c>
      <c r="G13" s="144" t="s">
        <v>44</v>
      </c>
      <c r="H13" s="148" t="s">
        <v>45</v>
      </c>
      <c r="I13" s="149"/>
    </row>
    <row r="14" spans="1:10" ht="39.75" customHeight="1" thickBot="1" x14ac:dyDescent="0.25">
      <c r="A14" s="143"/>
      <c r="B14" s="145"/>
      <c r="C14" s="145"/>
      <c r="D14" s="145"/>
      <c r="E14" s="147"/>
      <c r="F14" s="145"/>
      <c r="G14" s="145"/>
      <c r="H14" s="62" t="s">
        <v>106</v>
      </c>
      <c r="I14" s="38" t="s">
        <v>107</v>
      </c>
    </row>
    <row r="15" spans="1:10" ht="38.25" customHeight="1" x14ac:dyDescent="0.2">
      <c r="A15" s="125">
        <v>1</v>
      </c>
      <c r="B15" s="111" t="s">
        <v>82</v>
      </c>
      <c r="C15" s="10" t="s">
        <v>46</v>
      </c>
      <c r="D15" s="133"/>
      <c r="E15" s="133"/>
      <c r="F15" s="133"/>
      <c r="G15" s="133"/>
      <c r="H15" s="50">
        <f>SUM(H16:H16)</f>
        <v>2000</v>
      </c>
      <c r="I15" s="41">
        <f>SUM(I16:I16)</f>
        <v>0</v>
      </c>
    </row>
    <row r="16" spans="1:10" ht="42" customHeight="1" outlineLevel="1" thickBot="1" x14ac:dyDescent="0.25">
      <c r="A16" s="115"/>
      <c r="B16" s="117"/>
      <c r="C16" s="68" t="s">
        <v>47</v>
      </c>
      <c r="D16" s="36" t="s">
        <v>2</v>
      </c>
      <c r="E16" s="36" t="s">
        <v>1</v>
      </c>
      <c r="F16" s="36" t="s">
        <v>0</v>
      </c>
      <c r="G16" s="36" t="s">
        <v>5</v>
      </c>
      <c r="H16" s="51">
        <v>2000</v>
      </c>
      <c r="I16" s="42">
        <v>0</v>
      </c>
    </row>
    <row r="17" spans="1:9" ht="21" customHeight="1" x14ac:dyDescent="0.2">
      <c r="A17" s="114">
        <v>2</v>
      </c>
      <c r="B17" s="116" t="s">
        <v>60</v>
      </c>
      <c r="C17" s="61" t="s">
        <v>46</v>
      </c>
      <c r="D17" s="97"/>
      <c r="E17" s="97"/>
      <c r="F17" s="97"/>
      <c r="G17" s="97"/>
      <c r="H17" s="50">
        <f>SUM(H18:H19)</f>
        <v>435</v>
      </c>
      <c r="I17" s="151">
        <f>SUM(I18:I19)</f>
        <v>435</v>
      </c>
    </row>
    <row r="18" spans="1:9" ht="44.25" customHeight="1" x14ac:dyDescent="0.2">
      <c r="A18" s="88"/>
      <c r="B18" s="100"/>
      <c r="C18" s="70" t="s">
        <v>98</v>
      </c>
      <c r="D18" s="67" t="s">
        <v>30</v>
      </c>
      <c r="E18" s="67" t="s">
        <v>10</v>
      </c>
      <c r="F18" s="66" t="s">
        <v>6</v>
      </c>
      <c r="G18" s="66" t="s">
        <v>3</v>
      </c>
      <c r="H18" s="54">
        <v>50</v>
      </c>
      <c r="I18" s="49">
        <v>50</v>
      </c>
    </row>
    <row r="19" spans="1:9" ht="35.25" customHeight="1" outlineLevel="1" thickBot="1" x14ac:dyDescent="0.25">
      <c r="A19" s="115"/>
      <c r="B19" s="117"/>
      <c r="C19" s="11" t="s">
        <v>47</v>
      </c>
      <c r="D19" s="6" t="s">
        <v>36</v>
      </c>
      <c r="E19" s="6" t="s">
        <v>1</v>
      </c>
      <c r="F19" s="6" t="s">
        <v>6</v>
      </c>
      <c r="G19" s="6" t="s">
        <v>3</v>
      </c>
      <c r="H19" s="55">
        <v>385</v>
      </c>
      <c r="I19" s="46">
        <v>385</v>
      </c>
    </row>
    <row r="20" spans="1:9" ht="55.5" customHeight="1" x14ac:dyDescent="0.2">
      <c r="A20" s="125">
        <v>3</v>
      </c>
      <c r="B20" s="111" t="s">
        <v>112</v>
      </c>
      <c r="C20" s="10" t="s">
        <v>46</v>
      </c>
      <c r="D20" s="133"/>
      <c r="E20" s="133"/>
      <c r="F20" s="133"/>
      <c r="G20" s="133"/>
      <c r="H20" s="52">
        <f>SUM(H21:H22)</f>
        <v>3030</v>
      </c>
      <c r="I20" s="41">
        <f>SUM(I21:I22)</f>
        <v>3030</v>
      </c>
    </row>
    <row r="21" spans="1:9" ht="55.5" customHeight="1" x14ac:dyDescent="0.2">
      <c r="A21" s="125"/>
      <c r="B21" s="111"/>
      <c r="C21" s="35" t="s">
        <v>47</v>
      </c>
      <c r="D21" s="4" t="s">
        <v>8</v>
      </c>
      <c r="E21" s="4" t="s">
        <v>1</v>
      </c>
      <c r="F21" s="4" t="s">
        <v>7</v>
      </c>
      <c r="G21" s="4" t="s">
        <v>3</v>
      </c>
      <c r="H21" s="54">
        <v>30</v>
      </c>
      <c r="I21" s="45">
        <v>30</v>
      </c>
    </row>
    <row r="22" spans="1:9" ht="49.5" customHeight="1" outlineLevel="1" thickBot="1" x14ac:dyDescent="0.25">
      <c r="A22" s="115"/>
      <c r="B22" s="117"/>
      <c r="C22" s="11" t="s">
        <v>47</v>
      </c>
      <c r="D22" s="6" t="s">
        <v>8</v>
      </c>
      <c r="E22" s="6" t="s">
        <v>1</v>
      </c>
      <c r="F22" s="6" t="s">
        <v>7</v>
      </c>
      <c r="G22" s="6" t="s">
        <v>9</v>
      </c>
      <c r="H22" s="55">
        <v>3000</v>
      </c>
      <c r="I22" s="46">
        <v>3000</v>
      </c>
    </row>
    <row r="23" spans="1:9" ht="30" customHeight="1" outlineLevel="1" x14ac:dyDescent="0.2">
      <c r="A23" s="74">
        <v>4</v>
      </c>
      <c r="B23" s="105" t="s">
        <v>61</v>
      </c>
      <c r="C23" s="61" t="s">
        <v>46</v>
      </c>
      <c r="D23" s="80"/>
      <c r="E23" s="80"/>
      <c r="F23" s="80"/>
      <c r="G23" s="80"/>
      <c r="H23" s="50">
        <f>H24+H25</f>
        <v>2010</v>
      </c>
      <c r="I23" s="44">
        <f>I24+I25</f>
        <v>2010</v>
      </c>
    </row>
    <row r="24" spans="1:9" ht="30" customHeight="1" outlineLevel="1" x14ac:dyDescent="0.2">
      <c r="A24" s="76"/>
      <c r="B24" s="107"/>
      <c r="C24" s="35" t="s">
        <v>47</v>
      </c>
      <c r="D24" s="69" t="s">
        <v>59</v>
      </c>
      <c r="E24" s="69" t="s">
        <v>1</v>
      </c>
      <c r="F24" s="69" t="s">
        <v>58</v>
      </c>
      <c r="G24" s="69" t="s">
        <v>3</v>
      </c>
      <c r="H24" s="56">
        <v>280</v>
      </c>
      <c r="I24" s="47">
        <v>280</v>
      </c>
    </row>
    <row r="25" spans="1:9" ht="30" customHeight="1" outlineLevel="1" thickBot="1" x14ac:dyDescent="0.25">
      <c r="A25" s="77"/>
      <c r="B25" s="134"/>
      <c r="C25" s="11" t="s">
        <v>47</v>
      </c>
      <c r="D25" s="9" t="s">
        <v>59</v>
      </c>
      <c r="E25" s="9" t="s">
        <v>1</v>
      </c>
      <c r="F25" s="8" t="s">
        <v>58</v>
      </c>
      <c r="G25" s="9" t="s">
        <v>4</v>
      </c>
      <c r="H25" s="55">
        <v>1730</v>
      </c>
      <c r="I25" s="46">
        <v>1730</v>
      </c>
    </row>
    <row r="26" spans="1:9" ht="33.75" customHeight="1" x14ac:dyDescent="0.2">
      <c r="A26" s="114">
        <v>5</v>
      </c>
      <c r="B26" s="116" t="s">
        <v>62</v>
      </c>
      <c r="C26" s="61" t="s">
        <v>46</v>
      </c>
      <c r="D26" s="97"/>
      <c r="E26" s="97"/>
      <c r="F26" s="97"/>
      <c r="G26" s="97"/>
      <c r="H26" s="50">
        <f>H27+H28</f>
        <v>8060</v>
      </c>
      <c r="I26" s="44">
        <f>I27+I28</f>
        <v>8060</v>
      </c>
    </row>
    <row r="27" spans="1:9" ht="37.5" customHeight="1" outlineLevel="1" x14ac:dyDescent="0.2">
      <c r="A27" s="126"/>
      <c r="B27" s="132"/>
      <c r="C27" s="35" t="s">
        <v>47</v>
      </c>
      <c r="D27" s="4" t="s">
        <v>85</v>
      </c>
      <c r="E27" s="4" t="s">
        <v>1</v>
      </c>
      <c r="F27" s="4" t="s">
        <v>16</v>
      </c>
      <c r="G27" s="4" t="s">
        <v>3</v>
      </c>
      <c r="H27" s="54">
        <v>60</v>
      </c>
      <c r="I27" s="45">
        <v>60</v>
      </c>
    </row>
    <row r="28" spans="1:9" ht="68.25" customHeight="1" outlineLevel="1" thickBot="1" x14ac:dyDescent="0.25">
      <c r="A28" s="115"/>
      <c r="B28" s="7" t="s">
        <v>96</v>
      </c>
      <c r="C28" s="11" t="s">
        <v>47</v>
      </c>
      <c r="D28" s="6" t="s">
        <v>2</v>
      </c>
      <c r="E28" s="6" t="s">
        <v>1</v>
      </c>
      <c r="F28" s="6" t="s">
        <v>17</v>
      </c>
      <c r="G28" s="6" t="s">
        <v>4</v>
      </c>
      <c r="H28" s="55">
        <v>8000</v>
      </c>
      <c r="I28" s="46">
        <v>8000</v>
      </c>
    </row>
    <row r="29" spans="1:9" ht="42" customHeight="1" x14ac:dyDescent="0.2">
      <c r="A29" s="84">
        <v>6</v>
      </c>
      <c r="B29" s="116" t="s">
        <v>63</v>
      </c>
      <c r="C29" s="61" t="s">
        <v>46</v>
      </c>
      <c r="D29" s="97"/>
      <c r="E29" s="97"/>
      <c r="F29" s="97"/>
      <c r="G29" s="97"/>
      <c r="H29" s="50">
        <f>H30</f>
        <v>33206.699999999997</v>
      </c>
      <c r="I29" s="44">
        <f>I30</f>
        <v>0</v>
      </c>
    </row>
    <row r="30" spans="1:9" ht="42" customHeight="1" thickBot="1" x14ac:dyDescent="0.25">
      <c r="A30" s="85"/>
      <c r="B30" s="99"/>
      <c r="C30" s="37" t="s">
        <v>50</v>
      </c>
      <c r="D30" s="6" t="s">
        <v>20</v>
      </c>
      <c r="E30" s="6" t="s">
        <v>19</v>
      </c>
      <c r="F30" s="6" t="s">
        <v>18</v>
      </c>
      <c r="G30" s="6" t="s">
        <v>3</v>
      </c>
      <c r="H30" s="55">
        <v>33206.699999999997</v>
      </c>
      <c r="I30" s="46">
        <v>0</v>
      </c>
    </row>
    <row r="31" spans="1:9" ht="28.5" customHeight="1" x14ac:dyDescent="0.2">
      <c r="A31" s="103">
        <v>7</v>
      </c>
      <c r="B31" s="78" t="s">
        <v>64</v>
      </c>
      <c r="C31" s="61" t="s">
        <v>46</v>
      </c>
      <c r="D31" s="80"/>
      <c r="E31" s="80"/>
      <c r="F31" s="80"/>
      <c r="G31" s="80"/>
      <c r="H31" s="50">
        <f>SUM(H32:H38)</f>
        <v>15708.8</v>
      </c>
      <c r="I31" s="44">
        <f>SUM(I32:I38)</f>
        <v>16202.499999999998</v>
      </c>
    </row>
    <row r="32" spans="1:9" ht="28.5" customHeight="1" outlineLevel="1" x14ac:dyDescent="0.2">
      <c r="A32" s="104"/>
      <c r="B32" s="79"/>
      <c r="C32" s="101" t="s">
        <v>50</v>
      </c>
      <c r="D32" s="8" t="s">
        <v>11</v>
      </c>
      <c r="E32" s="8" t="s">
        <v>19</v>
      </c>
      <c r="F32" s="8" t="s">
        <v>22</v>
      </c>
      <c r="G32" s="8" t="s">
        <v>12</v>
      </c>
      <c r="H32" s="54">
        <v>3747.2</v>
      </c>
      <c r="I32" s="45">
        <v>3898.3</v>
      </c>
    </row>
    <row r="33" spans="1:9" ht="28.5" customHeight="1" outlineLevel="1" x14ac:dyDescent="0.2">
      <c r="A33" s="104"/>
      <c r="B33" s="79"/>
      <c r="C33" s="102"/>
      <c r="D33" s="8" t="s">
        <v>11</v>
      </c>
      <c r="E33" s="8" t="s">
        <v>19</v>
      </c>
      <c r="F33" s="8" t="s">
        <v>22</v>
      </c>
      <c r="G33" s="8" t="s">
        <v>5</v>
      </c>
      <c r="H33" s="54">
        <v>1429.8</v>
      </c>
      <c r="I33" s="45">
        <v>1487.1</v>
      </c>
    </row>
    <row r="34" spans="1:9" ht="28.5" customHeight="1" outlineLevel="1" x14ac:dyDescent="0.2">
      <c r="A34" s="104"/>
      <c r="B34" s="79"/>
      <c r="C34" s="102"/>
      <c r="D34" s="8" t="s">
        <v>26</v>
      </c>
      <c r="E34" s="8" t="s">
        <v>19</v>
      </c>
      <c r="F34" s="8" t="s">
        <v>22</v>
      </c>
      <c r="G34" s="8" t="s">
        <v>12</v>
      </c>
      <c r="H34" s="54">
        <v>4237</v>
      </c>
      <c r="I34" s="45">
        <v>4406.3999999999996</v>
      </c>
    </row>
    <row r="35" spans="1:9" ht="28.5" customHeight="1" outlineLevel="1" x14ac:dyDescent="0.2">
      <c r="A35" s="104"/>
      <c r="B35" s="79"/>
      <c r="C35" s="102"/>
      <c r="D35" s="8" t="s">
        <v>26</v>
      </c>
      <c r="E35" s="8" t="s">
        <v>19</v>
      </c>
      <c r="F35" s="8" t="s">
        <v>22</v>
      </c>
      <c r="G35" s="8" t="s">
        <v>3</v>
      </c>
      <c r="H35" s="54">
        <v>4388.5</v>
      </c>
      <c r="I35" s="45">
        <v>4504.3999999999996</v>
      </c>
    </row>
    <row r="36" spans="1:9" ht="28.5" customHeight="1" outlineLevel="1" x14ac:dyDescent="0.2">
      <c r="A36" s="104"/>
      <c r="B36" s="79"/>
      <c r="C36" s="102"/>
      <c r="D36" s="8" t="s">
        <v>26</v>
      </c>
      <c r="E36" s="8" t="s">
        <v>19</v>
      </c>
      <c r="F36" s="8" t="s">
        <v>22</v>
      </c>
      <c r="G36" s="8" t="s">
        <v>5</v>
      </c>
      <c r="H36" s="54">
        <v>166.3</v>
      </c>
      <c r="I36" s="45">
        <v>166.3</v>
      </c>
    </row>
    <row r="37" spans="1:9" ht="53.25" customHeight="1" outlineLevel="1" x14ac:dyDescent="0.2">
      <c r="A37" s="104"/>
      <c r="B37" s="130" t="s">
        <v>65</v>
      </c>
      <c r="C37" s="101" t="s">
        <v>50</v>
      </c>
      <c r="D37" s="8" t="s">
        <v>26</v>
      </c>
      <c r="E37" s="8" t="s">
        <v>19</v>
      </c>
      <c r="F37" s="8" t="s">
        <v>66</v>
      </c>
      <c r="G37" s="8" t="s">
        <v>3</v>
      </c>
      <c r="H37" s="54">
        <v>1531.2</v>
      </c>
      <c r="I37" s="45">
        <v>1531.2</v>
      </c>
    </row>
    <row r="38" spans="1:9" ht="56.25" customHeight="1" outlineLevel="1" thickBot="1" x14ac:dyDescent="0.25">
      <c r="A38" s="104"/>
      <c r="B38" s="131"/>
      <c r="C38" s="108"/>
      <c r="D38" s="8" t="s">
        <v>26</v>
      </c>
      <c r="E38" s="8" t="s">
        <v>19</v>
      </c>
      <c r="F38" s="8" t="s">
        <v>66</v>
      </c>
      <c r="G38" s="8" t="s">
        <v>5</v>
      </c>
      <c r="H38" s="54">
        <v>208.8</v>
      </c>
      <c r="I38" s="45">
        <v>208.8</v>
      </c>
    </row>
    <row r="39" spans="1:9" ht="23.25" customHeight="1" x14ac:dyDescent="0.2">
      <c r="A39" s="74">
        <v>8</v>
      </c>
      <c r="B39" s="78" t="s">
        <v>80</v>
      </c>
      <c r="C39" s="61" t="s">
        <v>46</v>
      </c>
      <c r="D39" s="80"/>
      <c r="E39" s="80"/>
      <c r="F39" s="80"/>
      <c r="G39" s="80"/>
      <c r="H39" s="50">
        <f>SUM(H40:H42)</f>
        <v>19420.8</v>
      </c>
      <c r="I39" s="44">
        <f>SUM(I40:I42)</f>
        <v>18695.5</v>
      </c>
    </row>
    <row r="40" spans="1:9" ht="36" customHeight="1" x14ac:dyDescent="0.2">
      <c r="A40" s="104"/>
      <c r="B40" s="79"/>
      <c r="C40" s="101" t="s">
        <v>50</v>
      </c>
      <c r="D40" s="8" t="s">
        <v>20</v>
      </c>
      <c r="E40" s="8" t="s">
        <v>19</v>
      </c>
      <c r="F40" s="8" t="s">
        <v>24</v>
      </c>
      <c r="G40" s="8" t="s">
        <v>3</v>
      </c>
      <c r="H40" s="54">
        <v>1695.3</v>
      </c>
      <c r="I40" s="45">
        <v>1695.3</v>
      </c>
    </row>
    <row r="41" spans="1:9" ht="35.25" customHeight="1" x14ac:dyDescent="0.2">
      <c r="A41" s="104"/>
      <c r="B41" s="106"/>
      <c r="C41" s="108"/>
      <c r="D41" s="8" t="s">
        <v>21</v>
      </c>
      <c r="E41" s="8" t="s">
        <v>19</v>
      </c>
      <c r="F41" s="8" t="s">
        <v>24</v>
      </c>
      <c r="G41" s="8" t="s">
        <v>3</v>
      </c>
      <c r="H41" s="54">
        <v>8423.5</v>
      </c>
      <c r="I41" s="45">
        <v>7635.5</v>
      </c>
    </row>
    <row r="42" spans="1:9" ht="114.75" customHeight="1" outlineLevel="1" thickBot="1" x14ac:dyDescent="0.25">
      <c r="A42" s="77"/>
      <c r="B42" s="17" t="s">
        <v>93</v>
      </c>
      <c r="C42" s="65" t="s">
        <v>50</v>
      </c>
      <c r="D42" s="16" t="s">
        <v>97</v>
      </c>
      <c r="E42" s="16" t="s">
        <v>19</v>
      </c>
      <c r="F42" s="16" t="s">
        <v>67</v>
      </c>
      <c r="G42" s="16" t="s">
        <v>4</v>
      </c>
      <c r="H42" s="51">
        <v>9302</v>
      </c>
      <c r="I42" s="42">
        <v>9364.7000000000007</v>
      </c>
    </row>
    <row r="43" spans="1:9" ht="21.75" customHeight="1" x14ac:dyDescent="0.2">
      <c r="A43" s="125">
        <v>9</v>
      </c>
      <c r="B43" s="106" t="s">
        <v>68</v>
      </c>
      <c r="C43" s="10" t="s">
        <v>46</v>
      </c>
      <c r="D43" s="129"/>
      <c r="E43" s="129"/>
      <c r="F43" s="129"/>
      <c r="G43" s="129"/>
      <c r="H43" s="52">
        <f>H44+H45+H46+H47</f>
        <v>720.4</v>
      </c>
      <c r="I43" s="41">
        <f>I44+I45+I46+I47</f>
        <v>720.4</v>
      </c>
    </row>
    <row r="44" spans="1:9" ht="21.75" customHeight="1" outlineLevel="1" x14ac:dyDescent="0.2">
      <c r="A44" s="126"/>
      <c r="B44" s="107"/>
      <c r="C44" s="101" t="s">
        <v>50</v>
      </c>
      <c r="D44" s="8" t="s">
        <v>20</v>
      </c>
      <c r="E44" s="8" t="s">
        <v>19</v>
      </c>
      <c r="F44" s="8" t="s">
        <v>25</v>
      </c>
      <c r="G44" s="8" t="s">
        <v>3</v>
      </c>
      <c r="H44" s="54">
        <v>309.5</v>
      </c>
      <c r="I44" s="45">
        <v>309.5</v>
      </c>
    </row>
    <row r="45" spans="1:9" ht="21.75" customHeight="1" outlineLevel="1" x14ac:dyDescent="0.2">
      <c r="A45" s="126"/>
      <c r="B45" s="107"/>
      <c r="C45" s="102"/>
      <c r="D45" s="8" t="s">
        <v>21</v>
      </c>
      <c r="E45" s="8" t="s">
        <v>19</v>
      </c>
      <c r="F45" s="8" t="s">
        <v>25</v>
      </c>
      <c r="G45" s="8" t="s">
        <v>3</v>
      </c>
      <c r="H45" s="54">
        <v>348.9</v>
      </c>
      <c r="I45" s="45">
        <v>348.9</v>
      </c>
    </row>
    <row r="46" spans="1:9" ht="21.75" customHeight="1" outlineLevel="1" x14ac:dyDescent="0.2">
      <c r="A46" s="127"/>
      <c r="B46" s="128"/>
      <c r="C46" s="102"/>
      <c r="D46" s="8" t="s">
        <v>23</v>
      </c>
      <c r="E46" s="8" t="s">
        <v>19</v>
      </c>
      <c r="F46" s="8" t="s">
        <v>25</v>
      </c>
      <c r="G46" s="8" t="s">
        <v>5</v>
      </c>
      <c r="H46" s="54">
        <v>30</v>
      </c>
      <c r="I46" s="45">
        <v>30</v>
      </c>
    </row>
    <row r="47" spans="1:9" ht="21.75" customHeight="1" outlineLevel="1" thickBot="1" x14ac:dyDescent="0.25">
      <c r="A47" s="127"/>
      <c r="B47" s="128"/>
      <c r="C47" s="102"/>
      <c r="D47" s="8" t="s">
        <v>26</v>
      </c>
      <c r="E47" s="8" t="s">
        <v>19</v>
      </c>
      <c r="F47" s="8" t="s">
        <v>25</v>
      </c>
      <c r="G47" s="8" t="s">
        <v>3</v>
      </c>
      <c r="H47" s="54">
        <v>32</v>
      </c>
      <c r="I47" s="45">
        <v>32</v>
      </c>
    </row>
    <row r="48" spans="1:9" ht="21.75" customHeight="1" x14ac:dyDescent="0.2">
      <c r="A48" s="114">
        <v>10</v>
      </c>
      <c r="B48" s="116" t="s">
        <v>69</v>
      </c>
      <c r="C48" s="61" t="s">
        <v>46</v>
      </c>
      <c r="D48" s="97"/>
      <c r="E48" s="97"/>
      <c r="F48" s="97"/>
      <c r="G48" s="97"/>
      <c r="H48" s="50">
        <f>SUM(H49:H53)</f>
        <v>16525</v>
      </c>
      <c r="I48" s="44">
        <f>SUM(I49:I53)</f>
        <v>16525</v>
      </c>
    </row>
    <row r="49" spans="1:9" ht="21.75" customHeight="1" x14ac:dyDescent="0.2">
      <c r="A49" s="88"/>
      <c r="B49" s="100"/>
      <c r="C49" s="101" t="s">
        <v>50</v>
      </c>
      <c r="D49" s="4" t="s">
        <v>20</v>
      </c>
      <c r="E49" s="4" t="s">
        <v>19</v>
      </c>
      <c r="F49" s="4" t="s">
        <v>27</v>
      </c>
      <c r="G49" s="4" t="s">
        <v>12</v>
      </c>
      <c r="H49" s="54">
        <v>2800</v>
      </c>
      <c r="I49" s="45">
        <v>2800</v>
      </c>
    </row>
    <row r="50" spans="1:9" ht="21.75" customHeight="1" x14ac:dyDescent="0.2">
      <c r="A50" s="88"/>
      <c r="B50" s="100"/>
      <c r="C50" s="102"/>
      <c r="D50" s="4" t="s">
        <v>20</v>
      </c>
      <c r="E50" s="4" t="s">
        <v>19</v>
      </c>
      <c r="F50" s="4" t="s">
        <v>27</v>
      </c>
      <c r="G50" s="4" t="s">
        <v>3</v>
      </c>
      <c r="H50" s="54">
        <v>0</v>
      </c>
      <c r="I50" s="45">
        <v>245</v>
      </c>
    </row>
    <row r="51" spans="1:9" ht="21.75" customHeight="1" x14ac:dyDescent="0.2">
      <c r="A51" s="88"/>
      <c r="B51" s="100"/>
      <c r="C51" s="102"/>
      <c r="D51" s="4" t="s">
        <v>21</v>
      </c>
      <c r="E51" s="4" t="s">
        <v>19</v>
      </c>
      <c r="F51" s="4" t="s">
        <v>27</v>
      </c>
      <c r="G51" s="4" t="s">
        <v>12</v>
      </c>
      <c r="H51" s="54">
        <v>12280</v>
      </c>
      <c r="I51" s="45">
        <v>12280</v>
      </c>
    </row>
    <row r="52" spans="1:9" ht="21.75" customHeight="1" x14ac:dyDescent="0.2">
      <c r="A52" s="88"/>
      <c r="B52" s="100"/>
      <c r="C52" s="102"/>
      <c r="D52" s="4" t="s">
        <v>21</v>
      </c>
      <c r="E52" s="4" t="s">
        <v>19</v>
      </c>
      <c r="F52" s="4" t="s">
        <v>27</v>
      </c>
      <c r="G52" s="4" t="s">
        <v>3</v>
      </c>
      <c r="H52" s="54">
        <v>245</v>
      </c>
      <c r="I52" s="45">
        <v>0</v>
      </c>
    </row>
    <row r="53" spans="1:9" ht="21.75" customHeight="1" outlineLevel="1" thickBot="1" x14ac:dyDescent="0.25">
      <c r="A53" s="115"/>
      <c r="B53" s="117"/>
      <c r="C53" s="113"/>
      <c r="D53" s="36" t="s">
        <v>2</v>
      </c>
      <c r="E53" s="36" t="s">
        <v>19</v>
      </c>
      <c r="F53" s="36" t="s">
        <v>27</v>
      </c>
      <c r="G53" s="36" t="s">
        <v>4</v>
      </c>
      <c r="H53" s="51">
        <v>1200</v>
      </c>
      <c r="I53" s="42">
        <v>1200</v>
      </c>
    </row>
    <row r="54" spans="1:9" ht="27.75" customHeight="1" x14ac:dyDescent="0.2">
      <c r="A54" s="118">
        <v>11</v>
      </c>
      <c r="B54" s="120" t="s">
        <v>70</v>
      </c>
      <c r="C54" s="63" t="s">
        <v>46</v>
      </c>
      <c r="D54" s="122"/>
      <c r="E54" s="122"/>
      <c r="F54" s="122"/>
      <c r="G54" s="122"/>
      <c r="H54" s="50">
        <f>SUM(H55:H56)</f>
        <v>97076.9</v>
      </c>
      <c r="I54" s="44">
        <f>SUM(I55:I56)</f>
        <v>97336.9</v>
      </c>
    </row>
    <row r="55" spans="1:9" ht="27.75" customHeight="1" outlineLevel="1" x14ac:dyDescent="0.2">
      <c r="A55" s="119"/>
      <c r="B55" s="121"/>
      <c r="C55" s="123" t="s">
        <v>50</v>
      </c>
      <c r="D55" s="18" t="s">
        <v>23</v>
      </c>
      <c r="E55" s="18" t="s">
        <v>19</v>
      </c>
      <c r="F55" s="18" t="s">
        <v>28</v>
      </c>
      <c r="G55" s="18" t="s">
        <v>5</v>
      </c>
      <c r="H55" s="54">
        <v>50753</v>
      </c>
      <c r="I55" s="45">
        <v>51013</v>
      </c>
    </row>
    <row r="56" spans="1:9" ht="65.25" customHeight="1" outlineLevel="1" thickBot="1" x14ac:dyDescent="0.25">
      <c r="A56" s="119"/>
      <c r="B56" s="30" t="s">
        <v>83</v>
      </c>
      <c r="C56" s="124"/>
      <c r="D56" s="27" t="s">
        <v>23</v>
      </c>
      <c r="E56" s="27" t="s">
        <v>19</v>
      </c>
      <c r="F56" s="27" t="s">
        <v>84</v>
      </c>
      <c r="G56" s="27" t="s">
        <v>5</v>
      </c>
      <c r="H56" s="57">
        <v>46323.9</v>
      </c>
      <c r="I56" s="48">
        <v>46323.9</v>
      </c>
    </row>
    <row r="57" spans="1:9" ht="36" customHeight="1" outlineLevel="1" x14ac:dyDescent="0.2">
      <c r="A57" s="84">
        <v>12</v>
      </c>
      <c r="B57" s="98" t="s">
        <v>71</v>
      </c>
      <c r="C57" s="61" t="s">
        <v>46</v>
      </c>
      <c r="D57" s="97"/>
      <c r="E57" s="97"/>
      <c r="F57" s="97"/>
      <c r="G57" s="97"/>
      <c r="H57" s="50">
        <f>SUM(H58:H58)</f>
        <v>49082.9</v>
      </c>
      <c r="I57" s="44">
        <f>SUM(I58:I58)</f>
        <v>115218.8</v>
      </c>
    </row>
    <row r="58" spans="1:9" ht="36" customHeight="1" outlineLevel="1" thickBot="1" x14ac:dyDescent="0.25">
      <c r="A58" s="88"/>
      <c r="B58" s="100"/>
      <c r="C58" s="5" t="s">
        <v>50</v>
      </c>
      <c r="D58" s="4" t="s">
        <v>21</v>
      </c>
      <c r="E58" s="4" t="s">
        <v>19</v>
      </c>
      <c r="F58" s="4" t="s">
        <v>72</v>
      </c>
      <c r="G58" s="4" t="s">
        <v>3</v>
      </c>
      <c r="H58" s="54">
        <v>49082.9</v>
      </c>
      <c r="I58" s="45">
        <v>115218.8</v>
      </c>
    </row>
    <row r="59" spans="1:9" ht="24" customHeight="1" x14ac:dyDescent="0.2">
      <c r="A59" s="84">
        <v>13</v>
      </c>
      <c r="B59" s="98" t="s">
        <v>73</v>
      </c>
      <c r="C59" s="61" t="s">
        <v>46</v>
      </c>
      <c r="D59" s="97"/>
      <c r="E59" s="97"/>
      <c r="F59" s="97"/>
      <c r="G59" s="97"/>
      <c r="H59" s="50">
        <f>SUM(H60:H63)</f>
        <v>7824.3</v>
      </c>
      <c r="I59" s="44">
        <f>SUM(I60:I63)</f>
        <v>6156.7</v>
      </c>
    </row>
    <row r="60" spans="1:9" ht="24" customHeight="1" x14ac:dyDescent="0.2">
      <c r="A60" s="88"/>
      <c r="B60" s="100"/>
      <c r="C60" s="109" t="s">
        <v>98</v>
      </c>
      <c r="D60" s="4" t="s">
        <v>23</v>
      </c>
      <c r="E60" s="4" t="s">
        <v>10</v>
      </c>
      <c r="F60" s="4" t="s">
        <v>29</v>
      </c>
      <c r="G60" s="4" t="s">
        <v>5</v>
      </c>
      <c r="H60" s="54">
        <v>2030</v>
      </c>
      <c r="I60" s="45">
        <v>2030</v>
      </c>
    </row>
    <row r="61" spans="1:9" ht="24" customHeight="1" outlineLevel="1" x14ac:dyDescent="0.2">
      <c r="A61" s="88"/>
      <c r="B61" s="100"/>
      <c r="C61" s="110"/>
      <c r="D61" s="4" t="s">
        <v>30</v>
      </c>
      <c r="E61" s="4" t="s">
        <v>10</v>
      </c>
      <c r="F61" s="4" t="s">
        <v>29</v>
      </c>
      <c r="G61" s="4" t="s">
        <v>3</v>
      </c>
      <c r="H61" s="54">
        <v>1600</v>
      </c>
      <c r="I61" s="45">
        <v>0</v>
      </c>
    </row>
    <row r="62" spans="1:9" ht="24" customHeight="1" outlineLevel="1" x14ac:dyDescent="0.2">
      <c r="A62" s="88"/>
      <c r="B62" s="111"/>
      <c r="C62" s="110"/>
      <c r="D62" s="4" t="s">
        <v>30</v>
      </c>
      <c r="E62" s="4" t="s">
        <v>10</v>
      </c>
      <c r="F62" s="4" t="s">
        <v>29</v>
      </c>
      <c r="G62" s="4" t="s">
        <v>5</v>
      </c>
      <c r="H62" s="56">
        <v>300</v>
      </c>
      <c r="I62" s="47">
        <v>300</v>
      </c>
    </row>
    <row r="63" spans="1:9" ht="25.5" customHeight="1" outlineLevel="1" thickBot="1" x14ac:dyDescent="0.25">
      <c r="A63" s="88"/>
      <c r="B63" s="15" t="s">
        <v>74</v>
      </c>
      <c r="C63" s="110"/>
      <c r="D63" s="4" t="s">
        <v>30</v>
      </c>
      <c r="E63" s="4" t="s">
        <v>10</v>
      </c>
      <c r="F63" s="4" t="s">
        <v>94</v>
      </c>
      <c r="G63" s="4" t="s">
        <v>3</v>
      </c>
      <c r="H63" s="54">
        <v>3894.3</v>
      </c>
      <c r="I63" s="45">
        <v>3826.7</v>
      </c>
    </row>
    <row r="64" spans="1:9" ht="23.25" customHeight="1" x14ac:dyDescent="0.2">
      <c r="A64" s="84">
        <v>14</v>
      </c>
      <c r="B64" s="78" t="s">
        <v>75</v>
      </c>
      <c r="C64" s="61" t="s">
        <v>46</v>
      </c>
      <c r="D64" s="80"/>
      <c r="E64" s="80"/>
      <c r="F64" s="80"/>
      <c r="G64" s="80"/>
      <c r="H64" s="50">
        <f>SUM(H65:H65)</f>
        <v>258973.3</v>
      </c>
      <c r="I64" s="44">
        <f>SUM(I65:I65)</f>
        <v>274063.2</v>
      </c>
    </row>
    <row r="65" spans="1:9" ht="43.5" customHeight="1" outlineLevel="1" thickBot="1" x14ac:dyDescent="0.25">
      <c r="A65" s="88"/>
      <c r="B65" s="112"/>
      <c r="C65" s="64" t="s">
        <v>98</v>
      </c>
      <c r="D65" s="8" t="s">
        <v>32</v>
      </c>
      <c r="E65" s="8" t="s">
        <v>10</v>
      </c>
      <c r="F65" s="8" t="s">
        <v>31</v>
      </c>
      <c r="G65" s="8" t="s">
        <v>5</v>
      </c>
      <c r="H65" s="53">
        <v>258973.3</v>
      </c>
      <c r="I65" s="43">
        <v>274063.2</v>
      </c>
    </row>
    <row r="66" spans="1:9" ht="27.75" customHeight="1" x14ac:dyDescent="0.2">
      <c r="A66" s="84">
        <v>15</v>
      </c>
      <c r="B66" s="98" t="s">
        <v>110</v>
      </c>
      <c r="C66" s="61" t="s">
        <v>46</v>
      </c>
      <c r="D66" s="97"/>
      <c r="E66" s="97"/>
      <c r="F66" s="97"/>
      <c r="G66" s="97"/>
      <c r="H66" s="50">
        <f>SUM(H67:H69)</f>
        <v>900</v>
      </c>
      <c r="I66" s="44">
        <f>SUM(I67:I69)</f>
        <v>580</v>
      </c>
    </row>
    <row r="67" spans="1:9" ht="41.25" customHeight="1" outlineLevel="1" x14ac:dyDescent="0.2">
      <c r="A67" s="88"/>
      <c r="B67" s="100"/>
      <c r="C67" s="26" t="s">
        <v>98</v>
      </c>
      <c r="D67" s="4" t="s">
        <v>30</v>
      </c>
      <c r="E67" s="4" t="s">
        <v>10</v>
      </c>
      <c r="F67" s="4" t="s">
        <v>33</v>
      </c>
      <c r="G67" s="4" t="s">
        <v>5</v>
      </c>
      <c r="H67" s="54">
        <v>100</v>
      </c>
      <c r="I67" s="45">
        <v>100</v>
      </c>
    </row>
    <row r="68" spans="1:9" ht="26.25" customHeight="1" outlineLevel="1" x14ac:dyDescent="0.2">
      <c r="A68" s="88"/>
      <c r="B68" s="100"/>
      <c r="C68" s="102" t="s">
        <v>50</v>
      </c>
      <c r="D68" s="4" t="s">
        <v>21</v>
      </c>
      <c r="E68" s="4" t="s">
        <v>19</v>
      </c>
      <c r="F68" s="4" t="s">
        <v>33</v>
      </c>
      <c r="G68" s="4" t="s">
        <v>3</v>
      </c>
      <c r="H68" s="54">
        <v>130</v>
      </c>
      <c r="I68" s="45">
        <v>130</v>
      </c>
    </row>
    <row r="69" spans="1:9" ht="26.25" customHeight="1" outlineLevel="1" thickBot="1" x14ac:dyDescent="0.25">
      <c r="A69" s="85"/>
      <c r="B69" s="99"/>
      <c r="C69" s="113"/>
      <c r="D69" s="4" t="s">
        <v>23</v>
      </c>
      <c r="E69" s="4" t="s">
        <v>19</v>
      </c>
      <c r="F69" s="4" t="s">
        <v>33</v>
      </c>
      <c r="G69" s="4" t="s">
        <v>5</v>
      </c>
      <c r="H69" s="56">
        <v>670</v>
      </c>
      <c r="I69" s="47">
        <v>350</v>
      </c>
    </row>
    <row r="70" spans="1:9" ht="21.75" customHeight="1" x14ac:dyDescent="0.2">
      <c r="A70" s="84">
        <v>16</v>
      </c>
      <c r="B70" s="98" t="s">
        <v>76</v>
      </c>
      <c r="C70" s="61" t="s">
        <v>46</v>
      </c>
      <c r="D70" s="97"/>
      <c r="E70" s="97"/>
      <c r="F70" s="97"/>
      <c r="G70" s="97"/>
      <c r="H70" s="50">
        <f>SUM(H71:H72)</f>
        <v>1093</v>
      </c>
      <c r="I70" s="44">
        <f>SUM(I71:I72)</f>
        <v>0</v>
      </c>
    </row>
    <row r="71" spans="1:9" ht="21.75" customHeight="1" outlineLevel="1" x14ac:dyDescent="0.2">
      <c r="A71" s="88"/>
      <c r="B71" s="100"/>
      <c r="C71" s="101" t="s">
        <v>50</v>
      </c>
      <c r="D71" s="4" t="s">
        <v>21</v>
      </c>
      <c r="E71" s="4" t="s">
        <v>19</v>
      </c>
      <c r="F71" s="4" t="s">
        <v>34</v>
      </c>
      <c r="G71" s="4" t="s">
        <v>3</v>
      </c>
      <c r="H71" s="53">
        <v>833</v>
      </c>
      <c r="I71" s="43">
        <v>0</v>
      </c>
    </row>
    <row r="72" spans="1:9" ht="21.75" customHeight="1" outlineLevel="1" thickBot="1" x14ac:dyDescent="0.25">
      <c r="A72" s="88"/>
      <c r="B72" s="100"/>
      <c r="C72" s="108"/>
      <c r="D72" s="4" t="s">
        <v>23</v>
      </c>
      <c r="E72" s="4" t="s">
        <v>19</v>
      </c>
      <c r="F72" s="4" t="s">
        <v>34</v>
      </c>
      <c r="G72" s="4" t="s">
        <v>5</v>
      </c>
      <c r="H72" s="53">
        <v>260</v>
      </c>
      <c r="I72" s="43">
        <v>0</v>
      </c>
    </row>
    <row r="73" spans="1:9" ht="23.25" customHeight="1" x14ac:dyDescent="0.2">
      <c r="A73" s="103">
        <v>17</v>
      </c>
      <c r="B73" s="105" t="s">
        <v>111</v>
      </c>
      <c r="C73" s="61" t="s">
        <v>46</v>
      </c>
      <c r="D73" s="80"/>
      <c r="E73" s="80"/>
      <c r="F73" s="80"/>
      <c r="G73" s="80"/>
      <c r="H73" s="50">
        <f>SUM(H74:H76)</f>
        <v>190</v>
      </c>
      <c r="I73" s="151">
        <f>SUM(I74:I76)</f>
        <v>190</v>
      </c>
    </row>
    <row r="74" spans="1:9" ht="39" customHeight="1" x14ac:dyDescent="0.2">
      <c r="A74" s="104"/>
      <c r="B74" s="106"/>
      <c r="C74" s="70" t="s">
        <v>98</v>
      </c>
      <c r="D74" s="69" t="s">
        <v>32</v>
      </c>
      <c r="E74" s="69" t="s">
        <v>10</v>
      </c>
      <c r="F74" s="8" t="s">
        <v>35</v>
      </c>
      <c r="G74" s="8" t="s">
        <v>5</v>
      </c>
      <c r="H74" s="54">
        <v>50</v>
      </c>
      <c r="I74" s="47">
        <v>50</v>
      </c>
    </row>
    <row r="75" spans="1:9" ht="23.25" customHeight="1" x14ac:dyDescent="0.2">
      <c r="A75" s="104"/>
      <c r="B75" s="106"/>
      <c r="C75" s="93" t="s">
        <v>47</v>
      </c>
      <c r="D75" s="8" t="s">
        <v>36</v>
      </c>
      <c r="E75" s="8" t="s">
        <v>1</v>
      </c>
      <c r="F75" s="8" t="s">
        <v>35</v>
      </c>
      <c r="G75" s="8" t="s">
        <v>3</v>
      </c>
      <c r="H75" s="54">
        <v>30</v>
      </c>
      <c r="I75" s="45">
        <v>30</v>
      </c>
    </row>
    <row r="76" spans="1:9" ht="24" customHeight="1" outlineLevel="1" thickBot="1" x14ac:dyDescent="0.25">
      <c r="A76" s="104"/>
      <c r="B76" s="107"/>
      <c r="C76" s="96"/>
      <c r="D76" s="8" t="s">
        <v>11</v>
      </c>
      <c r="E76" s="8" t="s">
        <v>1</v>
      </c>
      <c r="F76" s="8" t="s">
        <v>35</v>
      </c>
      <c r="G76" s="8" t="s">
        <v>5</v>
      </c>
      <c r="H76" s="54">
        <v>110</v>
      </c>
      <c r="I76" s="45">
        <v>110</v>
      </c>
    </row>
    <row r="77" spans="1:9" ht="30.75" customHeight="1" x14ac:dyDescent="0.2">
      <c r="A77" s="84">
        <v>18</v>
      </c>
      <c r="B77" s="98" t="s">
        <v>77</v>
      </c>
      <c r="C77" s="61" t="s">
        <v>46</v>
      </c>
      <c r="D77" s="97"/>
      <c r="E77" s="97"/>
      <c r="F77" s="97"/>
      <c r="G77" s="97"/>
      <c r="H77" s="50">
        <f>SUM(H78:H80)</f>
        <v>3094.9999999999995</v>
      </c>
      <c r="I77" s="44">
        <f>SUM(I78:I80)</f>
        <v>3094.9999999999995</v>
      </c>
    </row>
    <row r="78" spans="1:9" ht="29.25" customHeight="1" outlineLevel="1" x14ac:dyDescent="0.2">
      <c r="A78" s="88"/>
      <c r="B78" s="100"/>
      <c r="C78" s="101" t="s">
        <v>50</v>
      </c>
      <c r="D78" s="4" t="s">
        <v>20</v>
      </c>
      <c r="E78" s="4" t="s">
        <v>19</v>
      </c>
      <c r="F78" s="4" t="s">
        <v>37</v>
      </c>
      <c r="G78" s="4" t="s">
        <v>3</v>
      </c>
      <c r="H78" s="54">
        <v>1225.3</v>
      </c>
      <c r="I78" s="45">
        <v>1225.3</v>
      </c>
    </row>
    <row r="79" spans="1:9" ht="29.25" customHeight="1" outlineLevel="1" x14ac:dyDescent="0.2">
      <c r="A79" s="88"/>
      <c r="B79" s="100"/>
      <c r="C79" s="102"/>
      <c r="D79" s="4" t="s">
        <v>21</v>
      </c>
      <c r="E79" s="4" t="s">
        <v>19</v>
      </c>
      <c r="F79" s="4" t="s">
        <v>37</v>
      </c>
      <c r="G79" s="4" t="s">
        <v>3</v>
      </c>
      <c r="H79" s="54">
        <v>1749.1</v>
      </c>
      <c r="I79" s="45">
        <v>1749.1</v>
      </c>
    </row>
    <row r="80" spans="1:9" ht="29.25" customHeight="1" outlineLevel="1" thickBot="1" x14ac:dyDescent="0.25">
      <c r="A80" s="88"/>
      <c r="B80" s="100"/>
      <c r="C80" s="102"/>
      <c r="D80" s="4" t="s">
        <v>23</v>
      </c>
      <c r="E80" s="4" t="s">
        <v>19</v>
      </c>
      <c r="F80" s="4" t="s">
        <v>37</v>
      </c>
      <c r="G80" s="4" t="s">
        <v>5</v>
      </c>
      <c r="H80" s="54">
        <v>120.6</v>
      </c>
      <c r="I80" s="45">
        <v>120.6</v>
      </c>
    </row>
    <row r="81" spans="1:9" ht="23.25" customHeight="1" outlineLevel="1" x14ac:dyDescent="0.2">
      <c r="A81" s="84">
        <v>19</v>
      </c>
      <c r="B81" s="98" t="s">
        <v>78</v>
      </c>
      <c r="C81" s="61" t="s">
        <v>46</v>
      </c>
      <c r="D81" s="97"/>
      <c r="E81" s="97"/>
      <c r="F81" s="97"/>
      <c r="G81" s="97"/>
      <c r="H81" s="50">
        <f>H82</f>
        <v>1526.8</v>
      </c>
      <c r="I81" s="44">
        <f>I82</f>
        <v>1526.8</v>
      </c>
    </row>
    <row r="82" spans="1:9" ht="48" customHeight="1" outlineLevel="1" thickBot="1" x14ac:dyDescent="0.25">
      <c r="A82" s="88"/>
      <c r="B82" s="100"/>
      <c r="C82" s="35" t="s">
        <v>95</v>
      </c>
      <c r="D82" s="4" t="s">
        <v>92</v>
      </c>
      <c r="E82" s="4" t="s">
        <v>15</v>
      </c>
      <c r="F82" s="4" t="s">
        <v>53</v>
      </c>
      <c r="G82" s="4" t="s">
        <v>3</v>
      </c>
      <c r="H82" s="54">
        <v>1526.8</v>
      </c>
      <c r="I82" s="45">
        <v>1526.8</v>
      </c>
    </row>
    <row r="83" spans="1:9" ht="47.25" customHeight="1" outlineLevel="1" x14ac:dyDescent="0.2">
      <c r="A83" s="84">
        <v>20</v>
      </c>
      <c r="B83" s="60" t="s">
        <v>79</v>
      </c>
      <c r="C83" s="61" t="s">
        <v>46</v>
      </c>
      <c r="D83" s="12"/>
      <c r="E83" s="13"/>
      <c r="F83" s="13"/>
      <c r="G83" s="14"/>
      <c r="H83" s="50">
        <f>SUM(H84:H91)</f>
        <v>4470</v>
      </c>
      <c r="I83" s="44">
        <f>SUM(I84:I91)</f>
        <v>4900</v>
      </c>
    </row>
    <row r="84" spans="1:9" ht="27.75" customHeight="1" outlineLevel="1" x14ac:dyDescent="0.2">
      <c r="A84" s="88"/>
      <c r="B84" s="91" t="s">
        <v>54</v>
      </c>
      <c r="C84" s="93" t="s">
        <v>47</v>
      </c>
      <c r="D84" s="20" t="s">
        <v>11</v>
      </c>
      <c r="E84" s="20" t="s">
        <v>1</v>
      </c>
      <c r="F84" s="20" t="s">
        <v>55</v>
      </c>
      <c r="G84" s="4" t="s">
        <v>12</v>
      </c>
      <c r="H84" s="54">
        <v>230</v>
      </c>
      <c r="I84" s="45">
        <v>230</v>
      </c>
    </row>
    <row r="85" spans="1:9" ht="27.75" customHeight="1" outlineLevel="1" x14ac:dyDescent="0.2">
      <c r="A85" s="88"/>
      <c r="B85" s="89"/>
      <c r="C85" s="94"/>
      <c r="D85" s="4" t="s">
        <v>11</v>
      </c>
      <c r="E85" s="4" t="s">
        <v>1</v>
      </c>
      <c r="F85" s="4" t="s">
        <v>55</v>
      </c>
      <c r="G85" s="4" t="s">
        <v>3</v>
      </c>
      <c r="H85" s="54">
        <v>1170</v>
      </c>
      <c r="I85" s="45">
        <v>1170</v>
      </c>
    </row>
    <row r="86" spans="1:9" ht="27.75" customHeight="1" outlineLevel="1" x14ac:dyDescent="0.2">
      <c r="A86" s="88"/>
      <c r="B86" s="92"/>
      <c r="C86" s="95"/>
      <c r="D86" s="4" t="s">
        <v>11</v>
      </c>
      <c r="E86" s="4" t="s">
        <v>1</v>
      </c>
      <c r="F86" s="4" t="s">
        <v>55</v>
      </c>
      <c r="G86" s="4" t="s">
        <v>5</v>
      </c>
      <c r="H86" s="53">
        <v>220</v>
      </c>
      <c r="I86" s="43">
        <v>220</v>
      </c>
    </row>
    <row r="87" spans="1:9" ht="30.75" customHeight="1" outlineLevel="1" x14ac:dyDescent="0.2">
      <c r="A87" s="88"/>
      <c r="B87" s="91" t="s">
        <v>101</v>
      </c>
      <c r="C87" s="93" t="s">
        <v>47</v>
      </c>
      <c r="D87" s="4" t="s">
        <v>11</v>
      </c>
      <c r="E87" s="4" t="s">
        <v>1</v>
      </c>
      <c r="F87" s="4" t="s">
        <v>56</v>
      </c>
      <c r="G87" s="66" t="s">
        <v>12</v>
      </c>
      <c r="H87" s="53">
        <v>700</v>
      </c>
      <c r="I87" s="43">
        <v>700</v>
      </c>
    </row>
    <row r="88" spans="1:9" ht="30.75" customHeight="1" outlineLevel="1" x14ac:dyDescent="0.2">
      <c r="A88" s="88"/>
      <c r="B88" s="89"/>
      <c r="C88" s="94"/>
      <c r="D88" s="4" t="s">
        <v>11</v>
      </c>
      <c r="E88" s="4" t="s">
        <v>1</v>
      </c>
      <c r="F88" s="4" t="s">
        <v>56</v>
      </c>
      <c r="G88" s="66" t="s">
        <v>3</v>
      </c>
      <c r="H88" s="53">
        <v>660</v>
      </c>
      <c r="I88" s="43">
        <v>660</v>
      </c>
    </row>
    <row r="89" spans="1:9" ht="30.75" customHeight="1" outlineLevel="1" x14ac:dyDescent="0.2">
      <c r="A89" s="88"/>
      <c r="B89" s="92"/>
      <c r="C89" s="95"/>
      <c r="D89" s="4" t="s">
        <v>11</v>
      </c>
      <c r="E89" s="4" t="s">
        <v>1</v>
      </c>
      <c r="F89" s="4" t="s">
        <v>56</v>
      </c>
      <c r="G89" s="4" t="s">
        <v>5</v>
      </c>
      <c r="H89" s="53">
        <v>390</v>
      </c>
      <c r="I89" s="43">
        <v>390</v>
      </c>
    </row>
    <row r="90" spans="1:9" ht="23.25" customHeight="1" outlineLevel="1" x14ac:dyDescent="0.2">
      <c r="A90" s="88"/>
      <c r="B90" s="89" t="s">
        <v>102</v>
      </c>
      <c r="C90" s="93" t="s">
        <v>47</v>
      </c>
      <c r="D90" s="4" t="s">
        <v>11</v>
      </c>
      <c r="E90" s="4" t="s">
        <v>1</v>
      </c>
      <c r="F90" s="4" t="s">
        <v>57</v>
      </c>
      <c r="G90" s="4" t="s">
        <v>3</v>
      </c>
      <c r="H90" s="53">
        <v>1000</v>
      </c>
      <c r="I90" s="43">
        <v>1430</v>
      </c>
    </row>
    <row r="91" spans="1:9" ht="21" customHeight="1" outlineLevel="1" thickBot="1" x14ac:dyDescent="0.25">
      <c r="A91" s="85"/>
      <c r="B91" s="90"/>
      <c r="C91" s="96"/>
      <c r="D91" s="36" t="s">
        <v>11</v>
      </c>
      <c r="E91" s="36" t="s">
        <v>1</v>
      </c>
      <c r="F91" s="36" t="s">
        <v>57</v>
      </c>
      <c r="G91" s="36" t="s">
        <v>5</v>
      </c>
      <c r="H91" s="55">
        <v>100</v>
      </c>
      <c r="I91" s="46">
        <v>100</v>
      </c>
    </row>
    <row r="92" spans="1:9" ht="33" customHeight="1" outlineLevel="1" x14ac:dyDescent="0.2">
      <c r="A92" s="84">
        <v>21</v>
      </c>
      <c r="B92" s="98" t="s">
        <v>103</v>
      </c>
      <c r="C92" s="61" t="s">
        <v>46</v>
      </c>
      <c r="D92" s="97"/>
      <c r="E92" s="97"/>
      <c r="F92" s="97"/>
      <c r="G92" s="97"/>
      <c r="H92" s="50">
        <f>H93</f>
        <v>1205</v>
      </c>
      <c r="I92" s="44">
        <f>I93</f>
        <v>1205</v>
      </c>
    </row>
    <row r="93" spans="1:9" ht="33" customHeight="1" outlineLevel="1" thickBot="1" x14ac:dyDescent="0.25">
      <c r="A93" s="85"/>
      <c r="B93" s="99"/>
      <c r="C93" s="70" t="s">
        <v>47</v>
      </c>
      <c r="D93" s="67" t="s">
        <v>11</v>
      </c>
      <c r="E93" s="67" t="s">
        <v>1</v>
      </c>
      <c r="F93" s="67" t="s">
        <v>104</v>
      </c>
      <c r="G93" s="67" t="s">
        <v>3</v>
      </c>
      <c r="H93" s="58">
        <v>1205</v>
      </c>
      <c r="I93" s="49">
        <v>1205</v>
      </c>
    </row>
    <row r="94" spans="1:9" ht="27.75" customHeight="1" outlineLevel="1" x14ac:dyDescent="0.2">
      <c r="A94" s="74">
        <v>22</v>
      </c>
      <c r="B94" s="78" t="s">
        <v>81</v>
      </c>
      <c r="C94" s="61" t="s">
        <v>46</v>
      </c>
      <c r="D94" s="80"/>
      <c r="E94" s="80"/>
      <c r="F94" s="80"/>
      <c r="G94" s="80"/>
      <c r="H94" s="50">
        <f>SUM(H95:H98)</f>
        <v>14700</v>
      </c>
      <c r="I94" s="44">
        <f>SUM(I95:I98)</f>
        <v>14700</v>
      </c>
    </row>
    <row r="95" spans="1:9" ht="27.75" customHeight="1" outlineLevel="1" x14ac:dyDescent="0.2">
      <c r="A95" s="75"/>
      <c r="B95" s="79"/>
      <c r="C95" s="81" t="s">
        <v>89</v>
      </c>
      <c r="D95" s="8" t="s">
        <v>14</v>
      </c>
      <c r="E95" s="8" t="s">
        <v>13</v>
      </c>
      <c r="F95" s="8" t="s">
        <v>87</v>
      </c>
      <c r="G95" s="8" t="s">
        <v>3</v>
      </c>
      <c r="H95" s="56">
        <v>8600</v>
      </c>
      <c r="I95" s="47">
        <v>8600</v>
      </c>
    </row>
    <row r="96" spans="1:9" ht="27.75" customHeight="1" outlineLevel="1" x14ac:dyDescent="0.2">
      <c r="A96" s="75"/>
      <c r="B96" s="79"/>
      <c r="C96" s="82"/>
      <c r="D96" s="8" t="s">
        <v>14</v>
      </c>
      <c r="E96" s="8" t="s">
        <v>13</v>
      </c>
      <c r="F96" s="8" t="s">
        <v>87</v>
      </c>
      <c r="G96" s="8" t="s">
        <v>4</v>
      </c>
      <c r="H96" s="54">
        <v>150</v>
      </c>
      <c r="I96" s="45">
        <v>150</v>
      </c>
    </row>
    <row r="97" spans="1:9" ht="27.75" customHeight="1" outlineLevel="1" x14ac:dyDescent="0.2">
      <c r="A97" s="76"/>
      <c r="B97" s="79"/>
      <c r="C97" s="83"/>
      <c r="D97" s="8" t="s">
        <v>14</v>
      </c>
      <c r="E97" s="8" t="s">
        <v>13</v>
      </c>
      <c r="F97" s="8" t="s">
        <v>87</v>
      </c>
      <c r="G97" s="8" t="s">
        <v>9</v>
      </c>
      <c r="H97" s="54">
        <v>670</v>
      </c>
      <c r="I97" s="45">
        <v>670</v>
      </c>
    </row>
    <row r="98" spans="1:9" ht="64.5" customHeight="1" outlineLevel="1" thickBot="1" x14ac:dyDescent="0.25">
      <c r="A98" s="77"/>
      <c r="B98" s="17" t="s">
        <v>91</v>
      </c>
      <c r="C98" s="71" t="s">
        <v>89</v>
      </c>
      <c r="D98" s="16" t="s">
        <v>14</v>
      </c>
      <c r="E98" s="16" t="s">
        <v>13</v>
      </c>
      <c r="F98" s="69" t="s">
        <v>90</v>
      </c>
      <c r="G98" s="16" t="s">
        <v>9</v>
      </c>
      <c r="H98" s="51">
        <v>5280</v>
      </c>
      <c r="I98" s="42">
        <v>5280</v>
      </c>
    </row>
    <row r="99" spans="1:9" ht="31.5" customHeight="1" outlineLevel="1" x14ac:dyDescent="0.2">
      <c r="A99" s="84">
        <v>23</v>
      </c>
      <c r="B99" s="86" t="s">
        <v>86</v>
      </c>
      <c r="C99" s="61" t="s">
        <v>46</v>
      </c>
      <c r="D99" s="24"/>
      <c r="E99" s="24"/>
      <c r="F99" s="24"/>
      <c r="G99" s="24"/>
      <c r="H99" s="50">
        <f>H100</f>
        <v>450</v>
      </c>
      <c r="I99" s="44">
        <f>I100</f>
        <v>450</v>
      </c>
    </row>
    <row r="100" spans="1:9" s="23" customFormat="1" ht="69" customHeight="1" outlineLevel="1" thickBot="1" x14ac:dyDescent="0.25">
      <c r="A100" s="85"/>
      <c r="B100" s="87"/>
      <c r="C100" s="11" t="s">
        <v>47</v>
      </c>
      <c r="D100" s="6" t="s">
        <v>85</v>
      </c>
      <c r="E100" s="6" t="s">
        <v>1</v>
      </c>
      <c r="F100" s="6" t="s">
        <v>88</v>
      </c>
      <c r="G100" s="6" t="s">
        <v>3</v>
      </c>
      <c r="H100" s="55">
        <v>450</v>
      </c>
      <c r="I100" s="46">
        <v>450</v>
      </c>
    </row>
    <row r="101" spans="1:9" ht="16.5" thickBot="1" x14ac:dyDescent="0.3">
      <c r="A101" s="72" t="s">
        <v>51</v>
      </c>
      <c r="B101" s="73"/>
      <c r="C101" s="21"/>
      <c r="D101" s="22"/>
      <c r="E101" s="22"/>
      <c r="F101" s="22"/>
      <c r="G101" s="22"/>
      <c r="H101" s="59">
        <f>H15+H17+H20+H23+H26+H29+H31+H39+H43+H48+H54+H57+H59+H64+H66+H70+H73+H77+H81+H83+H92+H94+H99</f>
        <v>541703.89999999991</v>
      </c>
      <c r="I101" s="152">
        <f>I15+I17+I20+I23+I26+I29+I31+I39+I43+I48+I54+I57+I59+I64+I66+I70+I73+I77+I81+I83+I92+I94+I99</f>
        <v>585100.80000000005</v>
      </c>
    </row>
  </sheetData>
  <mergeCells count="102">
    <mergeCell ref="G2:I2"/>
    <mergeCell ref="A3:I3"/>
    <mergeCell ref="A4:I4"/>
    <mergeCell ref="A5:I5"/>
    <mergeCell ref="A6:D6"/>
    <mergeCell ref="E6:I6"/>
    <mergeCell ref="A17:A19"/>
    <mergeCell ref="B17:B19"/>
    <mergeCell ref="D17:G17"/>
    <mergeCell ref="A9:I9"/>
    <mergeCell ref="A15:A16"/>
    <mergeCell ref="B15:B16"/>
    <mergeCell ref="D15:G15"/>
    <mergeCell ref="A13:A14"/>
    <mergeCell ref="B13:B14"/>
    <mergeCell ref="C13:C14"/>
    <mergeCell ref="D13:D14"/>
    <mergeCell ref="E13:E14"/>
    <mergeCell ref="F13:F14"/>
    <mergeCell ref="G13:G14"/>
    <mergeCell ref="H13:I13"/>
    <mergeCell ref="A10:I10"/>
    <mergeCell ref="A26:A28"/>
    <mergeCell ref="B26:B27"/>
    <mergeCell ref="D26:G26"/>
    <mergeCell ref="A20:A22"/>
    <mergeCell ref="B20:B22"/>
    <mergeCell ref="D20:G20"/>
    <mergeCell ref="A23:A25"/>
    <mergeCell ref="B23:B25"/>
    <mergeCell ref="D23:G23"/>
    <mergeCell ref="A39:A42"/>
    <mergeCell ref="B39:B41"/>
    <mergeCell ref="D39:G39"/>
    <mergeCell ref="C40:C41"/>
    <mergeCell ref="A43:A47"/>
    <mergeCell ref="B43:B47"/>
    <mergeCell ref="D43:G43"/>
    <mergeCell ref="C44:C47"/>
    <mergeCell ref="A29:A30"/>
    <mergeCell ref="B29:B30"/>
    <mergeCell ref="D29:G29"/>
    <mergeCell ref="A31:A38"/>
    <mergeCell ref="B31:B36"/>
    <mergeCell ref="D31:G31"/>
    <mergeCell ref="C32:C36"/>
    <mergeCell ref="B37:B38"/>
    <mergeCell ref="C37:C38"/>
    <mergeCell ref="A48:A53"/>
    <mergeCell ref="B48:B53"/>
    <mergeCell ref="D48:G48"/>
    <mergeCell ref="C49:C53"/>
    <mergeCell ref="A54:A56"/>
    <mergeCell ref="B54:B55"/>
    <mergeCell ref="D54:G54"/>
    <mergeCell ref="C55:C56"/>
    <mergeCell ref="D64:G64"/>
    <mergeCell ref="D66:G66"/>
    <mergeCell ref="A57:A58"/>
    <mergeCell ref="B57:B58"/>
    <mergeCell ref="D57:G57"/>
    <mergeCell ref="A59:A63"/>
    <mergeCell ref="D59:G59"/>
    <mergeCell ref="C60:C63"/>
    <mergeCell ref="A64:A65"/>
    <mergeCell ref="B59:B62"/>
    <mergeCell ref="B64:B65"/>
    <mergeCell ref="A66:A69"/>
    <mergeCell ref="B66:B69"/>
    <mergeCell ref="C68:C69"/>
    <mergeCell ref="A77:A80"/>
    <mergeCell ref="B77:B80"/>
    <mergeCell ref="D77:G77"/>
    <mergeCell ref="C78:C80"/>
    <mergeCell ref="A81:A82"/>
    <mergeCell ref="B81:B82"/>
    <mergeCell ref="D81:G81"/>
    <mergeCell ref="A70:A72"/>
    <mergeCell ref="B70:B72"/>
    <mergeCell ref="D70:G70"/>
    <mergeCell ref="A73:A76"/>
    <mergeCell ref="B73:B76"/>
    <mergeCell ref="D73:G73"/>
    <mergeCell ref="C71:C72"/>
    <mergeCell ref="C75:C76"/>
    <mergeCell ref="A101:B101"/>
    <mergeCell ref="A94:A98"/>
    <mergeCell ref="B94:B97"/>
    <mergeCell ref="D94:G94"/>
    <mergeCell ref="C95:C97"/>
    <mergeCell ref="A99:A100"/>
    <mergeCell ref="B99:B100"/>
    <mergeCell ref="A83:A91"/>
    <mergeCell ref="B90:B91"/>
    <mergeCell ref="B84:B86"/>
    <mergeCell ref="C84:C86"/>
    <mergeCell ref="B87:B89"/>
    <mergeCell ref="C87:C89"/>
    <mergeCell ref="C90:C91"/>
    <mergeCell ref="D92:G92"/>
    <mergeCell ref="B92:B93"/>
    <mergeCell ref="A92:A93"/>
  </mergeCells>
  <pageMargins left="0.55118110236220474" right="0.39370078740157483" top="0.39370078740157483" bottom="0.19685039370078741" header="0.51181102362204722" footer="0.51181102362204722"/>
  <pageSetup paperSize="9" scale="57" fitToHeight="5" orientation="portrait" r:id="rId1"/>
  <headerFooter alignWithMargins="0"/>
  <rowBreaks count="2" manualBreakCount="2">
    <brk id="38" max="8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2024-11-13T04:10:23Z</cp:lastPrinted>
  <dcterms:created xsi:type="dcterms:W3CDTF">2016-11-23T09:27:58Z</dcterms:created>
  <dcterms:modified xsi:type="dcterms:W3CDTF">2024-11-13T04:15:20Z</dcterms:modified>
</cp:coreProperties>
</file>