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БЮДЖЕТ  2025-2027\ПРОЕКТ БЮДЖЕТА на 2025-2027 годы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'!$A$12:$H$124</definedName>
    <definedName name="LAST_CELL" localSheetId="0">'Бюджет '!#REF!</definedName>
    <definedName name="_xlnm.Print_Titles" localSheetId="0">'Бюджет '!$12:$12</definedName>
    <definedName name="_xlnm.Print_Area" localSheetId="0">'Бюджет '!$A$1:$I$124</definedName>
  </definedNames>
  <calcPr calcId="162913"/>
</workbook>
</file>

<file path=xl/calcChain.xml><?xml version="1.0" encoding="utf-8"?>
<calcChain xmlns="http://schemas.openxmlformats.org/spreadsheetml/2006/main">
  <c r="H91" i="2" l="1"/>
  <c r="H15" i="2"/>
  <c r="H117" i="2" l="1"/>
  <c r="H115" i="2"/>
  <c r="H105" i="2"/>
  <c r="H98" i="2"/>
  <c r="H82" i="2"/>
  <c r="H79" i="2"/>
  <c r="H61" i="2"/>
  <c r="H52" i="2"/>
  <c r="H40" i="2"/>
  <c r="H29" i="2"/>
  <c r="H27" i="2" l="1"/>
  <c r="H69" i="2" l="1"/>
  <c r="H122" i="2" l="1"/>
  <c r="H103" i="2"/>
  <c r="H87" i="2"/>
  <c r="H73" i="2"/>
  <c r="H66" i="2"/>
  <c r="H56" i="2"/>
  <c r="H42" i="2"/>
  <c r="H37" i="2"/>
  <c r="H24" i="2"/>
  <c r="H21" i="2"/>
  <c r="H18" i="2"/>
  <c r="H13" i="2"/>
  <c r="H124" i="2" l="1"/>
</calcChain>
</file>

<file path=xl/sharedStrings.xml><?xml version="1.0" encoding="utf-8"?>
<sst xmlns="http://schemas.openxmlformats.org/spreadsheetml/2006/main" count="464" uniqueCount="123">
  <si>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</si>
  <si>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</si>
  <si>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</si>
  <si>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</si>
  <si>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</si>
  <si>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</si>
  <si>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</si>
  <si>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</si>
  <si>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</si>
  <si>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</si>
  <si>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</si>
  <si>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</si>
  <si>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</si>
  <si>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</si>
  <si>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</si>
  <si>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</si>
  <si>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</si>
  <si>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</si>
  <si>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</si>
  <si>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</si>
  <si>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</si>
  <si>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</si>
  <si>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</si>
  <si>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</si>
  <si>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</si>
  <si>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</si>
  <si>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</si>
  <si>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</si>
  <si>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</si>
  <si>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</si>
  <si>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</si>
  <si>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</si>
  <si>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</si>
  <si>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</si>
  <si>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</si>
  <si>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</si>
  <si>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</si>
  <si>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</si>
  <si>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</si>
  <si>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</si>
  <si>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</si>
  <si>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</si>
  <si>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</si>
  <si>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</si>
  <si>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</si>
  <si>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</si>
  <si>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</si>
  <si>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</si>
  <si>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</si>
  <si>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</si>
  <si>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</si>
  <si>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</si>
  <si>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</si>
  <si>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</si>
  <si>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</si>
  <si>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</si>
  <si>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</si>
  <si>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</si>
  <si>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</si>
  <si>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</si>
  <si>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</si>
  <si>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</si>
  <si>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</si>
  <si>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</si>
  <si>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</si>
  <si>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</si>
  <si>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</si>
  <si>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</si>
  <si>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</si>
  <si>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</si>
  <si>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</si>
  <si>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</si>
  <si>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</si>
  <si>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</si>
  <si>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</si>
  <si>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</si>
  <si>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</si>
  <si>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</si>
  <si>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</si>
  <si>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</si>
  <si>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</si>
  <si>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</si>
  <si>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</si>
  <si>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</si>
  <si>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</si>
  <si>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</si>
  <si>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</si>
  <si>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</si>
  <si>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</si>
  <si>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</si>
  <si>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</si>
  <si>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</si>
  <si>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</si>
  <si>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</si>
  <si>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</si>
  <si>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</si>
  <si>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</si>
  <si>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</si>
  <si>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</si>
  <si>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</si>
  <si>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</si>
  <si>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</si>
  <si>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</si>
  <si>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</si>
  <si>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</si>
  <si>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</si>
  <si>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</si>
  <si>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</si>
  <si>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</si>
  <si>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>от "____"___________20___ г. №  _____</t>
  </si>
  <si>
    <t>Приложение № 10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</si>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</sst>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5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49" fontId="2" fillId="0" borderId="8" xfId="0" applyNumberFormat="1" applyFont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24"/>
  <sheetViews>
    <sheetView showGridLines="0" tabSelected="1" view="pageBreakPreview" topLeftCell="A19" zoomScaleNormal="110" zoomScaleSheetLayoutView="100" workbookViewId="0">
      <selection activeCell="B24" sqref="B24:B26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53" customWidth="1"/>
    <col min="9" max="9" width="2.85546875" customWidth="1"/>
  </cols>
  <sheetData>
    <row r="1" spans="1:8" ht="15" customHeight="1" x14ac:dyDescent="0.2">
      <c r="A1" s="32"/>
      <c r="B1" s="32"/>
      <c r="C1" s="32"/>
      <c r="D1" s="32"/>
      <c r="E1" s="32"/>
      <c r="F1" s="32"/>
      <c r="G1" s="32"/>
      <c r="H1" s="41"/>
    </row>
    <row r="2" spans="1:8" ht="21" customHeight="1" x14ac:dyDescent="0.3">
      <c r="C2" s="25"/>
      <c r="D2" s="25"/>
      <c r="E2" s="25"/>
      <c r="F2" s="25"/>
      <c r="G2" s="138" t="s">
        <v>110</v>
      </c>
      <c r="H2" s="138"/>
    </row>
    <row r="3" spans="1:8" ht="21" customHeight="1" x14ac:dyDescent="0.3">
      <c r="A3" s="139" t="s">
        <v>49</v>
      </c>
      <c r="B3" s="139"/>
      <c r="C3" s="139"/>
      <c r="D3" s="139"/>
      <c r="E3" s="139"/>
      <c r="F3" s="139"/>
      <c r="G3" s="139"/>
      <c r="H3" s="139"/>
    </row>
    <row r="4" spans="1:8" ht="18" customHeight="1" x14ac:dyDescent="0.2">
      <c r="A4" s="140" t="s">
        <v>50</v>
      </c>
      <c r="B4" s="140"/>
      <c r="C4" s="140"/>
      <c r="D4" s="140"/>
      <c r="E4" s="140"/>
      <c r="F4" s="140"/>
      <c r="G4" s="140"/>
      <c r="H4" s="140"/>
    </row>
    <row r="5" spans="1:8" ht="18.75" customHeight="1" x14ac:dyDescent="0.2">
      <c r="A5" s="140" t="s">
        <v>108</v>
      </c>
      <c r="B5" s="140"/>
      <c r="C5" s="140"/>
      <c r="D5" s="140"/>
      <c r="E5" s="140"/>
      <c r="F5" s="140"/>
      <c r="G5" s="140"/>
      <c r="H5" s="140"/>
    </row>
    <row r="6" spans="1:8" ht="18.75" customHeight="1" x14ac:dyDescent="0.2">
      <c r="A6" s="141"/>
      <c r="B6" s="142"/>
      <c r="C6" s="142"/>
      <c r="D6" s="142"/>
      <c r="E6" s="140" t="s">
        <v>109</v>
      </c>
      <c r="F6" s="143"/>
      <c r="G6" s="143"/>
      <c r="H6" s="143"/>
    </row>
    <row r="7" spans="1:8" ht="18.75" x14ac:dyDescent="0.3">
      <c r="C7" s="35"/>
      <c r="D7" s="36"/>
      <c r="E7" s="36"/>
      <c r="F7" s="36"/>
      <c r="G7" s="36"/>
      <c r="H7" s="42"/>
    </row>
    <row r="9" spans="1:8" s="3" customFormat="1" ht="47.85" customHeight="1" x14ac:dyDescent="0.35">
      <c r="A9" s="137" t="s">
        <v>111</v>
      </c>
      <c r="B9" s="137"/>
      <c r="C9" s="137"/>
      <c r="D9" s="137"/>
      <c r="E9" s="137"/>
      <c r="F9" s="137"/>
      <c r="G9" s="137"/>
      <c r="H9" s="137"/>
    </row>
    <row r="10" spans="1:8" s="2" customFormat="1" ht="7.5" customHeight="1" x14ac:dyDescent="0.25">
      <c r="B10" s="4"/>
      <c r="C10" s="4"/>
      <c r="D10" s="4"/>
      <c r="E10" s="4"/>
      <c r="F10" s="4"/>
      <c r="G10" s="4"/>
      <c r="H10" s="43"/>
    </row>
    <row r="11" spans="1:8" s="2" customFormat="1" ht="12.75" customHeight="1" thickBot="1" x14ac:dyDescent="0.3">
      <c r="B11" s="5"/>
      <c r="H11" s="44" t="s">
        <v>53</v>
      </c>
    </row>
    <row r="12" spans="1:8" ht="69.75" customHeight="1" thickBot="1" x14ac:dyDescent="0.25">
      <c r="A12" s="1" t="s">
        <v>39</v>
      </c>
      <c r="B12" s="8" t="s">
        <v>40</v>
      </c>
      <c r="C12" s="8" t="s">
        <v>41</v>
      </c>
      <c r="D12" s="8" t="s">
        <v>42</v>
      </c>
      <c r="E12" s="9" t="s">
        <v>43</v>
      </c>
      <c r="F12" s="8" t="s">
        <v>44</v>
      </c>
      <c r="G12" s="8" t="s">
        <v>45</v>
      </c>
      <c r="H12" s="45" t="s">
        <v>46</v>
      </c>
    </row>
    <row r="13" spans="1:8" ht="38.25" customHeight="1" x14ac:dyDescent="0.2">
      <c r="A13" s="115">
        <v>1</v>
      </c>
      <c r="B13" s="117" t="s">
        <v>85</v>
      </c>
      <c r="C13" s="14" t="s">
        <v>47</v>
      </c>
      <c r="D13" s="95"/>
      <c r="E13" s="95"/>
      <c r="F13" s="95"/>
      <c r="G13" s="95"/>
      <c r="H13" s="39">
        <f>SUM(H14:H14)</f>
        <v>2000</v>
      </c>
    </row>
    <row r="14" spans="1:8" ht="42" customHeight="1" outlineLevel="1" thickBot="1" x14ac:dyDescent="0.25">
      <c r="A14" s="116"/>
      <c r="B14" s="118"/>
      <c r="C14" s="61" t="s">
        <v>48</v>
      </c>
      <c r="D14" s="55" t="s">
        <v>2</v>
      </c>
      <c r="E14" s="55" t="s">
        <v>1</v>
      </c>
      <c r="F14" s="55" t="s">
        <v>0</v>
      </c>
      <c r="G14" s="55" t="s">
        <v>5</v>
      </c>
      <c r="H14" s="46">
        <v>2000</v>
      </c>
    </row>
    <row r="15" spans="1:8" ht="27.75" customHeight="1" x14ac:dyDescent="0.2">
      <c r="A15" s="126">
        <v>2</v>
      </c>
      <c r="B15" s="101" t="s">
        <v>61</v>
      </c>
      <c r="C15" s="15" t="s">
        <v>47</v>
      </c>
      <c r="D15" s="135"/>
      <c r="E15" s="135"/>
      <c r="F15" s="135"/>
      <c r="G15" s="135"/>
      <c r="H15" s="47">
        <f>SUM(H16:H17)</f>
        <v>435</v>
      </c>
    </row>
    <row r="16" spans="1:8" ht="43.5" customHeight="1" x14ac:dyDescent="0.2">
      <c r="A16" s="86"/>
      <c r="B16" s="98"/>
      <c r="C16" s="59" t="s">
        <v>107</v>
      </c>
      <c r="D16" s="64" t="s">
        <v>31</v>
      </c>
      <c r="E16" s="64" t="s">
        <v>10</v>
      </c>
      <c r="F16" s="63" t="s">
        <v>6</v>
      </c>
      <c r="G16" s="63" t="s">
        <v>3</v>
      </c>
      <c r="H16" s="50">
        <v>50</v>
      </c>
    </row>
    <row r="17" spans="1:8" ht="27.75" customHeight="1" outlineLevel="1" thickBot="1" x14ac:dyDescent="0.25">
      <c r="A17" s="128"/>
      <c r="B17" s="144"/>
      <c r="C17" s="58" t="s">
        <v>48</v>
      </c>
      <c r="D17" s="63" t="s">
        <v>37</v>
      </c>
      <c r="E17" s="63" t="s">
        <v>1</v>
      </c>
      <c r="F17" s="63" t="s">
        <v>6</v>
      </c>
      <c r="G17" s="63" t="s">
        <v>3</v>
      </c>
      <c r="H17" s="37">
        <v>385</v>
      </c>
    </row>
    <row r="18" spans="1:8" ht="21.75" customHeight="1" outlineLevel="1" x14ac:dyDescent="0.2">
      <c r="A18" s="115">
        <v>3</v>
      </c>
      <c r="B18" s="117" t="s">
        <v>62</v>
      </c>
      <c r="C18" s="14" t="s">
        <v>47</v>
      </c>
      <c r="D18" s="95"/>
      <c r="E18" s="95"/>
      <c r="F18" s="95"/>
      <c r="G18" s="95"/>
      <c r="H18" s="39">
        <f>H19+H20</f>
        <v>560</v>
      </c>
    </row>
    <row r="19" spans="1:8" ht="21.75" customHeight="1" outlineLevel="1" x14ac:dyDescent="0.2">
      <c r="A19" s="86"/>
      <c r="B19" s="98"/>
      <c r="C19" s="91" t="s">
        <v>48</v>
      </c>
      <c r="D19" s="6" t="s">
        <v>2</v>
      </c>
      <c r="E19" s="6" t="s">
        <v>1</v>
      </c>
      <c r="F19" s="6" t="s">
        <v>63</v>
      </c>
      <c r="G19" s="6" t="s">
        <v>3</v>
      </c>
      <c r="H19" s="38">
        <v>460</v>
      </c>
    </row>
    <row r="20" spans="1:8" ht="21.75" customHeight="1" outlineLevel="1" thickBot="1" x14ac:dyDescent="0.25">
      <c r="A20" s="83"/>
      <c r="B20" s="97"/>
      <c r="C20" s="94"/>
      <c r="D20" s="10" t="s">
        <v>2</v>
      </c>
      <c r="E20" s="10" t="s">
        <v>1</v>
      </c>
      <c r="F20" s="10" t="s">
        <v>63</v>
      </c>
      <c r="G20" s="31" t="s">
        <v>4</v>
      </c>
      <c r="H20" s="56">
        <v>100</v>
      </c>
    </row>
    <row r="21" spans="1:8" ht="52.5" customHeight="1" x14ac:dyDescent="0.2">
      <c r="A21" s="126">
        <v>4</v>
      </c>
      <c r="B21" s="101" t="s">
        <v>122</v>
      </c>
      <c r="C21" s="15" t="s">
        <v>47</v>
      </c>
      <c r="D21" s="135"/>
      <c r="E21" s="135"/>
      <c r="F21" s="135"/>
      <c r="G21" s="135"/>
      <c r="H21" s="47">
        <f>SUM(H22:H23)</f>
        <v>3030</v>
      </c>
    </row>
    <row r="22" spans="1:8" ht="52.5" customHeight="1" x14ac:dyDescent="0.2">
      <c r="A22" s="126"/>
      <c r="B22" s="101"/>
      <c r="C22" s="54" t="s">
        <v>48</v>
      </c>
      <c r="D22" s="6" t="s">
        <v>8</v>
      </c>
      <c r="E22" s="6" t="s">
        <v>1</v>
      </c>
      <c r="F22" s="6" t="s">
        <v>7</v>
      </c>
      <c r="G22" s="6" t="s">
        <v>3</v>
      </c>
      <c r="H22" s="38">
        <v>30</v>
      </c>
    </row>
    <row r="23" spans="1:8" ht="52.5" customHeight="1" outlineLevel="1" thickBot="1" x14ac:dyDescent="0.25">
      <c r="A23" s="116"/>
      <c r="B23" s="118"/>
      <c r="C23" s="16" t="s">
        <v>48</v>
      </c>
      <c r="D23" s="10" t="s">
        <v>8</v>
      </c>
      <c r="E23" s="10" t="s">
        <v>1</v>
      </c>
      <c r="F23" s="10" t="s">
        <v>7</v>
      </c>
      <c r="G23" s="10" t="s">
        <v>9</v>
      </c>
      <c r="H23" s="48">
        <v>3000</v>
      </c>
    </row>
    <row r="24" spans="1:8" ht="26.25" customHeight="1" outlineLevel="1" x14ac:dyDescent="0.2">
      <c r="A24" s="72">
        <v>5</v>
      </c>
      <c r="B24" s="104" t="s">
        <v>64</v>
      </c>
      <c r="C24" s="14" t="s">
        <v>47</v>
      </c>
      <c r="D24" s="78"/>
      <c r="E24" s="78"/>
      <c r="F24" s="78"/>
      <c r="G24" s="78"/>
      <c r="H24" s="39">
        <f>H25+H26</f>
        <v>2010</v>
      </c>
    </row>
    <row r="25" spans="1:8" ht="26.25" customHeight="1" outlineLevel="1" x14ac:dyDescent="0.2">
      <c r="A25" s="74"/>
      <c r="B25" s="106"/>
      <c r="C25" s="54" t="s">
        <v>48</v>
      </c>
      <c r="D25" s="57" t="s">
        <v>60</v>
      </c>
      <c r="E25" s="57" t="s">
        <v>1</v>
      </c>
      <c r="F25" s="57" t="s">
        <v>59</v>
      </c>
      <c r="G25" s="57" t="s">
        <v>3</v>
      </c>
      <c r="H25" s="49">
        <v>280</v>
      </c>
    </row>
    <row r="26" spans="1:8" ht="26.25" customHeight="1" outlineLevel="1" thickBot="1" x14ac:dyDescent="0.25">
      <c r="A26" s="75"/>
      <c r="B26" s="136"/>
      <c r="C26" s="16" t="s">
        <v>48</v>
      </c>
      <c r="D26" s="13" t="s">
        <v>60</v>
      </c>
      <c r="E26" s="13" t="s">
        <v>1</v>
      </c>
      <c r="F26" s="12" t="s">
        <v>59</v>
      </c>
      <c r="G26" s="13" t="s">
        <v>4</v>
      </c>
      <c r="H26" s="48">
        <v>1730</v>
      </c>
    </row>
    <row r="27" spans="1:8" ht="37.5" customHeight="1" outlineLevel="1" x14ac:dyDescent="0.2">
      <c r="A27" s="82">
        <v>6</v>
      </c>
      <c r="B27" s="96" t="s">
        <v>96</v>
      </c>
      <c r="C27" s="14" t="s">
        <v>47</v>
      </c>
      <c r="D27" s="95"/>
      <c r="E27" s="95"/>
      <c r="F27" s="95"/>
      <c r="G27" s="95"/>
      <c r="H27" s="39">
        <f>H28</f>
        <v>2920.8</v>
      </c>
    </row>
    <row r="28" spans="1:8" ht="37.5" customHeight="1" outlineLevel="1" thickBot="1" x14ac:dyDescent="0.25">
      <c r="A28" s="83"/>
      <c r="B28" s="97"/>
      <c r="C28" s="16" t="s">
        <v>48</v>
      </c>
      <c r="D28" s="55" t="s">
        <v>97</v>
      </c>
      <c r="E28" s="55" t="s">
        <v>1</v>
      </c>
      <c r="F28" s="55" t="s">
        <v>98</v>
      </c>
      <c r="G28" s="55" t="s">
        <v>3</v>
      </c>
      <c r="H28" s="46">
        <v>2920.8</v>
      </c>
    </row>
    <row r="29" spans="1:8" ht="21.75" customHeight="1" outlineLevel="1" x14ac:dyDescent="0.2">
      <c r="A29" s="82">
        <v>7</v>
      </c>
      <c r="B29" s="96" t="s">
        <v>112</v>
      </c>
      <c r="C29" s="14" t="s">
        <v>47</v>
      </c>
      <c r="D29" s="95"/>
      <c r="E29" s="95"/>
      <c r="F29" s="95"/>
      <c r="G29" s="95"/>
      <c r="H29" s="39">
        <f>SUM(H30:H36)</f>
        <v>67834.399999999994</v>
      </c>
    </row>
    <row r="30" spans="1:8" ht="21.75" customHeight="1" outlineLevel="1" x14ac:dyDescent="0.2">
      <c r="A30" s="86"/>
      <c r="B30" s="98"/>
      <c r="C30" s="54" t="s">
        <v>48</v>
      </c>
      <c r="D30" s="6" t="s">
        <v>33</v>
      </c>
      <c r="E30" s="6" t="s">
        <v>1</v>
      </c>
      <c r="F30" s="6" t="s">
        <v>114</v>
      </c>
      <c r="G30" s="6" t="s">
        <v>3</v>
      </c>
      <c r="H30" s="38">
        <v>20634.400000000001</v>
      </c>
    </row>
    <row r="31" spans="1:8" ht="52.5" customHeight="1" outlineLevel="1" x14ac:dyDescent="0.2">
      <c r="A31" s="86"/>
      <c r="B31" s="98"/>
      <c r="C31" s="54" t="s">
        <v>113</v>
      </c>
      <c r="D31" s="6" t="s">
        <v>31</v>
      </c>
      <c r="E31" s="6" t="s">
        <v>115</v>
      </c>
      <c r="F31" s="6" t="s">
        <v>114</v>
      </c>
      <c r="G31" s="6" t="s">
        <v>106</v>
      </c>
      <c r="H31" s="38">
        <v>8700</v>
      </c>
    </row>
    <row r="32" spans="1:8" ht="38.25" customHeight="1" outlineLevel="1" x14ac:dyDescent="0.2">
      <c r="A32" s="86"/>
      <c r="B32" s="98"/>
      <c r="C32" s="54" t="s">
        <v>107</v>
      </c>
      <c r="D32" s="6" t="s">
        <v>31</v>
      </c>
      <c r="E32" s="6" t="s">
        <v>10</v>
      </c>
      <c r="F32" s="6" t="s">
        <v>114</v>
      </c>
      <c r="G32" s="6" t="s">
        <v>5</v>
      </c>
      <c r="H32" s="38">
        <v>1540</v>
      </c>
    </row>
    <row r="33" spans="1:8" ht="22.5" customHeight="1" outlineLevel="1" x14ac:dyDescent="0.2">
      <c r="A33" s="86"/>
      <c r="B33" s="98"/>
      <c r="C33" s="91" t="s">
        <v>51</v>
      </c>
      <c r="D33" s="6" t="s">
        <v>21</v>
      </c>
      <c r="E33" s="6" t="s">
        <v>20</v>
      </c>
      <c r="F33" s="6" t="s">
        <v>114</v>
      </c>
      <c r="G33" s="6" t="s">
        <v>3</v>
      </c>
      <c r="H33" s="38">
        <v>17900</v>
      </c>
    </row>
    <row r="34" spans="1:8" ht="22.5" customHeight="1" outlineLevel="1" x14ac:dyDescent="0.2">
      <c r="A34" s="86"/>
      <c r="B34" s="98"/>
      <c r="C34" s="92"/>
      <c r="D34" s="6" t="s">
        <v>22</v>
      </c>
      <c r="E34" s="6" t="s">
        <v>20</v>
      </c>
      <c r="F34" s="6" t="s">
        <v>114</v>
      </c>
      <c r="G34" s="6" t="s">
        <v>3</v>
      </c>
      <c r="H34" s="38">
        <v>15260</v>
      </c>
    </row>
    <row r="35" spans="1:8" ht="22.5" customHeight="1" outlineLevel="1" x14ac:dyDescent="0.2">
      <c r="A35" s="86"/>
      <c r="B35" s="98"/>
      <c r="C35" s="92"/>
      <c r="D35" s="6" t="s">
        <v>24</v>
      </c>
      <c r="E35" s="6" t="s">
        <v>20</v>
      </c>
      <c r="F35" s="6" t="s">
        <v>114</v>
      </c>
      <c r="G35" s="6" t="s">
        <v>5</v>
      </c>
      <c r="H35" s="38">
        <v>1900</v>
      </c>
    </row>
    <row r="36" spans="1:8" ht="22.5" customHeight="1" outlineLevel="1" thickBot="1" x14ac:dyDescent="0.25">
      <c r="A36" s="86"/>
      <c r="B36" s="98"/>
      <c r="C36" s="92"/>
      <c r="D36" s="6" t="s">
        <v>27</v>
      </c>
      <c r="E36" s="6" t="s">
        <v>20</v>
      </c>
      <c r="F36" s="6" t="s">
        <v>114</v>
      </c>
      <c r="G36" s="6" t="s">
        <v>3</v>
      </c>
      <c r="H36" s="38">
        <v>1900</v>
      </c>
    </row>
    <row r="37" spans="1:8" ht="25.5" customHeight="1" x14ac:dyDescent="0.2">
      <c r="A37" s="115">
        <v>8</v>
      </c>
      <c r="B37" s="117" t="s">
        <v>65</v>
      </c>
      <c r="C37" s="14" t="s">
        <v>47</v>
      </c>
      <c r="D37" s="95"/>
      <c r="E37" s="95"/>
      <c r="F37" s="95"/>
      <c r="G37" s="95"/>
      <c r="H37" s="39">
        <f>H38+H39</f>
        <v>9087.2000000000007</v>
      </c>
    </row>
    <row r="38" spans="1:8" ht="36" customHeight="1" outlineLevel="1" x14ac:dyDescent="0.2">
      <c r="A38" s="127"/>
      <c r="B38" s="134"/>
      <c r="C38" s="54" t="s">
        <v>48</v>
      </c>
      <c r="D38" s="6" t="s">
        <v>88</v>
      </c>
      <c r="E38" s="6" t="s">
        <v>1</v>
      </c>
      <c r="F38" s="6" t="s">
        <v>17</v>
      </c>
      <c r="G38" s="6" t="s">
        <v>3</v>
      </c>
      <c r="H38" s="38">
        <v>60</v>
      </c>
    </row>
    <row r="39" spans="1:8" ht="67.5" customHeight="1" outlineLevel="1" thickBot="1" x14ac:dyDescent="0.25">
      <c r="A39" s="116"/>
      <c r="B39" s="11" t="s">
        <v>102</v>
      </c>
      <c r="C39" s="16" t="s">
        <v>48</v>
      </c>
      <c r="D39" s="10" t="s">
        <v>2</v>
      </c>
      <c r="E39" s="10" t="s">
        <v>1</v>
      </c>
      <c r="F39" s="10" t="s">
        <v>18</v>
      </c>
      <c r="G39" s="10" t="s">
        <v>4</v>
      </c>
      <c r="H39" s="48">
        <v>9027.2000000000007</v>
      </c>
    </row>
    <row r="40" spans="1:8" ht="42" customHeight="1" x14ac:dyDescent="0.2">
      <c r="A40" s="82">
        <v>9</v>
      </c>
      <c r="B40" s="117" t="s">
        <v>66</v>
      </c>
      <c r="C40" s="14" t="s">
        <v>47</v>
      </c>
      <c r="D40" s="95"/>
      <c r="E40" s="95"/>
      <c r="F40" s="95"/>
      <c r="G40" s="95"/>
      <c r="H40" s="39">
        <f>H41</f>
        <v>54409.9</v>
      </c>
    </row>
    <row r="41" spans="1:8" ht="42" customHeight="1" thickBot="1" x14ac:dyDescent="0.25">
      <c r="A41" s="83"/>
      <c r="B41" s="97"/>
      <c r="C41" s="67" t="s">
        <v>51</v>
      </c>
      <c r="D41" s="10" t="s">
        <v>21</v>
      </c>
      <c r="E41" s="10" t="s">
        <v>20</v>
      </c>
      <c r="F41" s="10" t="s">
        <v>19</v>
      </c>
      <c r="G41" s="10" t="s">
        <v>3</v>
      </c>
      <c r="H41" s="48">
        <v>54409.9</v>
      </c>
    </row>
    <row r="42" spans="1:8" ht="25.5" customHeight="1" x14ac:dyDescent="0.2">
      <c r="A42" s="102">
        <v>10</v>
      </c>
      <c r="B42" s="76" t="s">
        <v>67</v>
      </c>
      <c r="C42" s="14" t="s">
        <v>47</v>
      </c>
      <c r="D42" s="78"/>
      <c r="E42" s="78"/>
      <c r="F42" s="78"/>
      <c r="G42" s="78"/>
      <c r="H42" s="39">
        <f>SUM(H43:H51)</f>
        <v>29256.3</v>
      </c>
    </row>
    <row r="43" spans="1:8" ht="33" customHeight="1" outlineLevel="1" x14ac:dyDescent="0.2">
      <c r="A43" s="103"/>
      <c r="B43" s="77"/>
      <c r="C43" s="99" t="s">
        <v>51</v>
      </c>
      <c r="D43" s="12" t="s">
        <v>11</v>
      </c>
      <c r="E43" s="12" t="s">
        <v>20</v>
      </c>
      <c r="F43" s="12" t="s">
        <v>23</v>
      </c>
      <c r="G43" s="12" t="s">
        <v>12</v>
      </c>
      <c r="H43" s="38">
        <v>3602</v>
      </c>
    </row>
    <row r="44" spans="1:8" ht="33" customHeight="1" outlineLevel="1" x14ac:dyDescent="0.2">
      <c r="A44" s="103"/>
      <c r="B44" s="77"/>
      <c r="C44" s="100"/>
      <c r="D44" s="12" t="s">
        <v>11</v>
      </c>
      <c r="E44" s="12" t="s">
        <v>20</v>
      </c>
      <c r="F44" s="12" t="s">
        <v>23</v>
      </c>
      <c r="G44" s="12" t="s">
        <v>5</v>
      </c>
      <c r="H44" s="38">
        <v>1374.7</v>
      </c>
    </row>
    <row r="45" spans="1:8" ht="33" customHeight="1" outlineLevel="1" x14ac:dyDescent="0.2">
      <c r="A45" s="103"/>
      <c r="B45" s="77"/>
      <c r="C45" s="100"/>
      <c r="D45" s="12" t="s">
        <v>27</v>
      </c>
      <c r="E45" s="12" t="s">
        <v>20</v>
      </c>
      <c r="F45" s="12" t="s">
        <v>23</v>
      </c>
      <c r="G45" s="12" t="s">
        <v>12</v>
      </c>
      <c r="H45" s="38">
        <v>4074</v>
      </c>
    </row>
    <row r="46" spans="1:8" ht="33" customHeight="1" outlineLevel="1" x14ac:dyDescent="0.2">
      <c r="A46" s="103"/>
      <c r="B46" s="77"/>
      <c r="C46" s="100"/>
      <c r="D46" s="12" t="s">
        <v>27</v>
      </c>
      <c r="E46" s="12" t="s">
        <v>20</v>
      </c>
      <c r="F46" s="12" t="s">
        <v>23</v>
      </c>
      <c r="G46" s="12" t="s">
        <v>3</v>
      </c>
      <c r="H46" s="38">
        <v>4127.3999999999996</v>
      </c>
    </row>
    <row r="47" spans="1:8" ht="33" customHeight="1" outlineLevel="1" x14ac:dyDescent="0.2">
      <c r="A47" s="103"/>
      <c r="B47" s="77"/>
      <c r="C47" s="100"/>
      <c r="D47" s="12" t="s">
        <v>27</v>
      </c>
      <c r="E47" s="12" t="s">
        <v>20</v>
      </c>
      <c r="F47" s="12" t="s">
        <v>23</v>
      </c>
      <c r="G47" s="12" t="s">
        <v>5</v>
      </c>
      <c r="H47" s="38">
        <v>166.3</v>
      </c>
    </row>
    <row r="48" spans="1:8" ht="33" customHeight="1" outlineLevel="1" x14ac:dyDescent="0.2">
      <c r="A48" s="103"/>
      <c r="B48" s="77"/>
      <c r="C48" s="107"/>
      <c r="D48" s="12" t="s">
        <v>27</v>
      </c>
      <c r="E48" s="12" t="s">
        <v>20</v>
      </c>
      <c r="F48" s="12" t="s">
        <v>23</v>
      </c>
      <c r="G48" s="12" t="s">
        <v>95</v>
      </c>
      <c r="H48" s="38">
        <v>12671.9</v>
      </c>
    </row>
    <row r="49" spans="1:8" ht="33" customHeight="1" outlineLevel="1" x14ac:dyDescent="0.2">
      <c r="A49" s="103"/>
      <c r="B49" s="131"/>
      <c r="C49" s="54" t="s">
        <v>48</v>
      </c>
      <c r="D49" s="12" t="s">
        <v>27</v>
      </c>
      <c r="E49" s="12" t="s">
        <v>1</v>
      </c>
      <c r="F49" s="12" t="s">
        <v>23</v>
      </c>
      <c r="G49" s="12" t="s">
        <v>95</v>
      </c>
      <c r="H49" s="38">
        <v>1500</v>
      </c>
    </row>
    <row r="50" spans="1:8" ht="53.25" customHeight="1" outlineLevel="1" x14ac:dyDescent="0.2">
      <c r="A50" s="103"/>
      <c r="B50" s="132" t="s">
        <v>68</v>
      </c>
      <c r="C50" s="99" t="s">
        <v>51</v>
      </c>
      <c r="D50" s="12" t="s">
        <v>27</v>
      </c>
      <c r="E50" s="12" t="s">
        <v>20</v>
      </c>
      <c r="F50" s="12" t="s">
        <v>69</v>
      </c>
      <c r="G50" s="12" t="s">
        <v>3</v>
      </c>
      <c r="H50" s="38">
        <v>1531.2</v>
      </c>
    </row>
    <row r="51" spans="1:8" ht="56.25" customHeight="1" outlineLevel="1" thickBot="1" x14ac:dyDescent="0.25">
      <c r="A51" s="103"/>
      <c r="B51" s="133"/>
      <c r="C51" s="107"/>
      <c r="D51" s="12" t="s">
        <v>27</v>
      </c>
      <c r="E51" s="12" t="s">
        <v>20</v>
      </c>
      <c r="F51" s="12" t="s">
        <v>69</v>
      </c>
      <c r="G51" s="12" t="s">
        <v>5</v>
      </c>
      <c r="H51" s="38">
        <v>208.8</v>
      </c>
    </row>
    <row r="52" spans="1:8" ht="23.25" customHeight="1" x14ac:dyDescent="0.2">
      <c r="A52" s="72">
        <v>11</v>
      </c>
      <c r="B52" s="76" t="s">
        <v>83</v>
      </c>
      <c r="C52" s="14" t="s">
        <v>47</v>
      </c>
      <c r="D52" s="78"/>
      <c r="E52" s="78"/>
      <c r="F52" s="78"/>
      <c r="G52" s="78"/>
      <c r="H52" s="39">
        <f>SUM(H53:H55)</f>
        <v>18946.099999999999</v>
      </c>
    </row>
    <row r="53" spans="1:8" ht="36" customHeight="1" x14ac:dyDescent="0.2">
      <c r="A53" s="103"/>
      <c r="B53" s="77"/>
      <c r="C53" s="99" t="s">
        <v>51</v>
      </c>
      <c r="D53" s="12" t="s">
        <v>21</v>
      </c>
      <c r="E53" s="12" t="s">
        <v>20</v>
      </c>
      <c r="F53" s="12" t="s">
        <v>25</v>
      </c>
      <c r="G53" s="12" t="s">
        <v>3</v>
      </c>
      <c r="H53" s="38">
        <v>1695.3</v>
      </c>
    </row>
    <row r="54" spans="1:8" ht="35.25" customHeight="1" x14ac:dyDescent="0.2">
      <c r="A54" s="103"/>
      <c r="B54" s="105"/>
      <c r="C54" s="107"/>
      <c r="D54" s="12" t="s">
        <v>22</v>
      </c>
      <c r="E54" s="12" t="s">
        <v>20</v>
      </c>
      <c r="F54" s="12" t="s">
        <v>25</v>
      </c>
      <c r="G54" s="12" t="s">
        <v>3</v>
      </c>
      <c r="H54" s="38">
        <v>7948.8</v>
      </c>
    </row>
    <row r="55" spans="1:8" ht="114.75" customHeight="1" outlineLevel="1" thickBot="1" x14ac:dyDescent="0.25">
      <c r="A55" s="75"/>
      <c r="B55" s="22" t="s">
        <v>99</v>
      </c>
      <c r="C55" s="65" t="s">
        <v>51</v>
      </c>
      <c r="D55" s="21" t="s">
        <v>105</v>
      </c>
      <c r="E55" s="21" t="s">
        <v>20</v>
      </c>
      <c r="F55" s="21" t="s">
        <v>70</v>
      </c>
      <c r="G55" s="21" t="s">
        <v>4</v>
      </c>
      <c r="H55" s="46">
        <v>9302</v>
      </c>
    </row>
    <row r="56" spans="1:8" ht="28.5" customHeight="1" x14ac:dyDescent="0.2">
      <c r="A56" s="126">
        <v>12</v>
      </c>
      <c r="B56" s="105" t="s">
        <v>71</v>
      </c>
      <c r="C56" s="15" t="s">
        <v>47</v>
      </c>
      <c r="D56" s="130"/>
      <c r="E56" s="130"/>
      <c r="F56" s="130"/>
      <c r="G56" s="130"/>
      <c r="H56" s="47">
        <f>H57+H58+H59+H60</f>
        <v>5026.7</v>
      </c>
    </row>
    <row r="57" spans="1:8" ht="28.5" customHeight="1" outlineLevel="1" x14ac:dyDescent="0.2">
      <c r="A57" s="127"/>
      <c r="B57" s="106"/>
      <c r="C57" s="99" t="s">
        <v>51</v>
      </c>
      <c r="D57" s="12" t="s">
        <v>21</v>
      </c>
      <c r="E57" s="12" t="s">
        <v>20</v>
      </c>
      <c r="F57" s="12" t="s">
        <v>26</v>
      </c>
      <c r="G57" s="12" t="s">
        <v>3</v>
      </c>
      <c r="H57" s="38">
        <v>3182</v>
      </c>
    </row>
    <row r="58" spans="1:8" ht="28.5" customHeight="1" outlineLevel="1" x14ac:dyDescent="0.2">
      <c r="A58" s="127"/>
      <c r="B58" s="106"/>
      <c r="C58" s="100"/>
      <c r="D58" s="12" t="s">
        <v>22</v>
      </c>
      <c r="E58" s="12" t="s">
        <v>20</v>
      </c>
      <c r="F58" s="12" t="s">
        <v>26</v>
      </c>
      <c r="G58" s="12" t="s">
        <v>3</v>
      </c>
      <c r="H58" s="38">
        <v>1782.7</v>
      </c>
    </row>
    <row r="59" spans="1:8" ht="28.5" customHeight="1" outlineLevel="1" x14ac:dyDescent="0.2">
      <c r="A59" s="128"/>
      <c r="B59" s="129"/>
      <c r="C59" s="100"/>
      <c r="D59" s="12" t="s">
        <v>24</v>
      </c>
      <c r="E59" s="12" t="s">
        <v>20</v>
      </c>
      <c r="F59" s="12" t="s">
        <v>26</v>
      </c>
      <c r="G59" s="12" t="s">
        <v>5</v>
      </c>
      <c r="H59" s="38">
        <v>30</v>
      </c>
    </row>
    <row r="60" spans="1:8" ht="28.5" customHeight="1" outlineLevel="1" thickBot="1" x14ac:dyDescent="0.25">
      <c r="A60" s="128"/>
      <c r="B60" s="129"/>
      <c r="C60" s="100"/>
      <c r="D60" s="12" t="s">
        <v>27</v>
      </c>
      <c r="E60" s="12" t="s">
        <v>20</v>
      </c>
      <c r="F60" s="12" t="s">
        <v>26</v>
      </c>
      <c r="G60" s="12" t="s">
        <v>3</v>
      </c>
      <c r="H60" s="38">
        <v>32</v>
      </c>
    </row>
    <row r="61" spans="1:8" ht="30.75" customHeight="1" x14ac:dyDescent="0.2">
      <c r="A61" s="115">
        <v>13</v>
      </c>
      <c r="B61" s="117" t="s">
        <v>72</v>
      </c>
      <c r="C61" s="14" t="s">
        <v>47</v>
      </c>
      <c r="D61" s="95"/>
      <c r="E61" s="95"/>
      <c r="F61" s="95"/>
      <c r="G61" s="95"/>
      <c r="H61" s="39">
        <f>SUM(H62:H65)</f>
        <v>16525</v>
      </c>
    </row>
    <row r="62" spans="1:8" ht="30.75" customHeight="1" x14ac:dyDescent="0.2">
      <c r="A62" s="86"/>
      <c r="B62" s="98"/>
      <c r="C62" s="99" t="s">
        <v>51</v>
      </c>
      <c r="D62" s="6" t="s">
        <v>21</v>
      </c>
      <c r="E62" s="6" t="s">
        <v>20</v>
      </c>
      <c r="F62" s="6" t="s">
        <v>28</v>
      </c>
      <c r="G62" s="6" t="s">
        <v>12</v>
      </c>
      <c r="H62" s="38">
        <v>2800</v>
      </c>
    </row>
    <row r="63" spans="1:8" ht="30.75" customHeight="1" x14ac:dyDescent="0.2">
      <c r="A63" s="86"/>
      <c r="B63" s="98"/>
      <c r="C63" s="100"/>
      <c r="D63" s="6" t="s">
        <v>21</v>
      </c>
      <c r="E63" s="6" t="s">
        <v>20</v>
      </c>
      <c r="F63" s="6" t="s">
        <v>28</v>
      </c>
      <c r="G63" s="6" t="s">
        <v>3</v>
      </c>
      <c r="H63" s="38">
        <v>245</v>
      </c>
    </row>
    <row r="64" spans="1:8" ht="30.75" customHeight="1" x14ac:dyDescent="0.2">
      <c r="A64" s="86"/>
      <c r="B64" s="98"/>
      <c r="C64" s="100"/>
      <c r="D64" s="6" t="s">
        <v>22</v>
      </c>
      <c r="E64" s="6" t="s">
        <v>20</v>
      </c>
      <c r="F64" s="6" t="s">
        <v>28</v>
      </c>
      <c r="G64" s="6" t="s">
        <v>12</v>
      </c>
      <c r="H64" s="38">
        <v>12280</v>
      </c>
    </row>
    <row r="65" spans="1:8" ht="30.75" customHeight="1" outlineLevel="1" thickBot="1" x14ac:dyDescent="0.25">
      <c r="A65" s="116"/>
      <c r="B65" s="118"/>
      <c r="C65" s="114"/>
      <c r="D65" s="55" t="s">
        <v>2</v>
      </c>
      <c r="E65" s="55" t="s">
        <v>20</v>
      </c>
      <c r="F65" s="55" t="s">
        <v>28</v>
      </c>
      <c r="G65" s="55" t="s">
        <v>4</v>
      </c>
      <c r="H65" s="46">
        <v>1200</v>
      </c>
    </row>
    <row r="66" spans="1:8" ht="27.75" customHeight="1" x14ac:dyDescent="0.2">
      <c r="A66" s="119">
        <v>14</v>
      </c>
      <c r="B66" s="121" t="s">
        <v>73</v>
      </c>
      <c r="C66" s="23" t="s">
        <v>47</v>
      </c>
      <c r="D66" s="123"/>
      <c r="E66" s="123"/>
      <c r="F66" s="123"/>
      <c r="G66" s="123"/>
      <c r="H66" s="39">
        <f>SUM(H67:H68)</f>
        <v>152032.20000000001</v>
      </c>
    </row>
    <row r="67" spans="1:8" ht="27.75" customHeight="1" outlineLevel="1" x14ac:dyDescent="0.2">
      <c r="A67" s="120"/>
      <c r="B67" s="122"/>
      <c r="C67" s="124" t="s">
        <v>51</v>
      </c>
      <c r="D67" s="24" t="s">
        <v>24</v>
      </c>
      <c r="E67" s="24" t="s">
        <v>20</v>
      </c>
      <c r="F67" s="24" t="s">
        <v>29</v>
      </c>
      <c r="G67" s="24" t="s">
        <v>5</v>
      </c>
      <c r="H67" s="38">
        <v>105708.3</v>
      </c>
    </row>
    <row r="68" spans="1:8" ht="65.25" customHeight="1" outlineLevel="1" thickBot="1" x14ac:dyDescent="0.25">
      <c r="A68" s="120"/>
      <c r="B68" s="40" t="s">
        <v>86</v>
      </c>
      <c r="C68" s="125"/>
      <c r="D68" s="34" t="s">
        <v>24</v>
      </c>
      <c r="E68" s="34" t="s">
        <v>20</v>
      </c>
      <c r="F68" s="34" t="s">
        <v>87</v>
      </c>
      <c r="G68" s="34" t="s">
        <v>5</v>
      </c>
      <c r="H68" s="51">
        <v>46323.9</v>
      </c>
    </row>
    <row r="69" spans="1:8" ht="30.75" customHeight="1" outlineLevel="1" x14ac:dyDescent="0.2">
      <c r="A69" s="82">
        <v>15</v>
      </c>
      <c r="B69" s="96" t="s">
        <v>74</v>
      </c>
      <c r="C69" s="14" t="s">
        <v>47</v>
      </c>
      <c r="D69" s="95"/>
      <c r="E69" s="95"/>
      <c r="F69" s="95"/>
      <c r="G69" s="95"/>
      <c r="H69" s="39">
        <f>SUM(H70:H72)</f>
        <v>599611.50000000012</v>
      </c>
    </row>
    <row r="70" spans="1:8" ht="27" customHeight="1" outlineLevel="1" x14ac:dyDescent="0.2">
      <c r="A70" s="86"/>
      <c r="B70" s="98"/>
      <c r="C70" s="7" t="s">
        <v>51</v>
      </c>
      <c r="D70" s="6" t="s">
        <v>22</v>
      </c>
      <c r="E70" s="6" t="s">
        <v>20</v>
      </c>
      <c r="F70" s="6" t="s">
        <v>75</v>
      </c>
      <c r="G70" s="6" t="s">
        <v>3</v>
      </c>
      <c r="H70" s="38">
        <v>70404.800000000003</v>
      </c>
    </row>
    <row r="71" spans="1:8" ht="30" customHeight="1" outlineLevel="1" x14ac:dyDescent="0.2">
      <c r="A71" s="86"/>
      <c r="B71" s="101"/>
      <c r="C71" s="7" t="s">
        <v>48</v>
      </c>
      <c r="D71" s="63" t="s">
        <v>22</v>
      </c>
      <c r="E71" s="6" t="s">
        <v>1</v>
      </c>
      <c r="F71" s="6" t="s">
        <v>75</v>
      </c>
      <c r="G71" s="6" t="s">
        <v>95</v>
      </c>
      <c r="H71" s="37">
        <v>526414.80000000005</v>
      </c>
    </row>
    <row r="72" spans="1:8" ht="130.5" customHeight="1" outlineLevel="1" thickBot="1" x14ac:dyDescent="0.25">
      <c r="A72" s="83"/>
      <c r="B72" s="68" t="s">
        <v>103</v>
      </c>
      <c r="C72" s="67" t="s">
        <v>51</v>
      </c>
      <c r="D72" s="10" t="s">
        <v>22</v>
      </c>
      <c r="E72" s="10" t="s">
        <v>20</v>
      </c>
      <c r="F72" s="10" t="s">
        <v>104</v>
      </c>
      <c r="G72" s="10" t="s">
        <v>3</v>
      </c>
      <c r="H72" s="48">
        <v>2791.9</v>
      </c>
    </row>
    <row r="73" spans="1:8" ht="24" customHeight="1" x14ac:dyDescent="0.2">
      <c r="A73" s="82">
        <v>16</v>
      </c>
      <c r="B73" s="96" t="s">
        <v>76</v>
      </c>
      <c r="C73" s="14" t="s">
        <v>47</v>
      </c>
      <c r="D73" s="95"/>
      <c r="E73" s="95"/>
      <c r="F73" s="95"/>
      <c r="G73" s="95"/>
      <c r="H73" s="39">
        <f>SUM(H74:H78)</f>
        <v>9122.6</v>
      </c>
    </row>
    <row r="74" spans="1:8" ht="24" customHeight="1" x14ac:dyDescent="0.2">
      <c r="A74" s="86"/>
      <c r="B74" s="98"/>
      <c r="C74" s="111" t="s">
        <v>107</v>
      </c>
      <c r="D74" s="6" t="s">
        <v>24</v>
      </c>
      <c r="E74" s="6" t="s">
        <v>10</v>
      </c>
      <c r="F74" s="6" t="s">
        <v>30</v>
      </c>
      <c r="G74" s="6" t="s">
        <v>5</v>
      </c>
      <c r="H74" s="38">
        <v>2930</v>
      </c>
    </row>
    <row r="75" spans="1:8" ht="24" customHeight="1" x14ac:dyDescent="0.2">
      <c r="A75" s="86"/>
      <c r="B75" s="98"/>
      <c r="C75" s="112"/>
      <c r="D75" s="6" t="s">
        <v>31</v>
      </c>
      <c r="E75" s="6" t="s">
        <v>10</v>
      </c>
      <c r="F75" s="6" t="s">
        <v>30</v>
      </c>
      <c r="G75" s="6" t="s">
        <v>12</v>
      </c>
      <c r="H75" s="38">
        <v>100</v>
      </c>
    </row>
    <row r="76" spans="1:8" ht="24" customHeight="1" outlineLevel="1" x14ac:dyDescent="0.2">
      <c r="A76" s="86"/>
      <c r="B76" s="98"/>
      <c r="C76" s="112"/>
      <c r="D76" s="6" t="s">
        <v>31</v>
      </c>
      <c r="E76" s="6" t="s">
        <v>10</v>
      </c>
      <c r="F76" s="6" t="s">
        <v>30</v>
      </c>
      <c r="G76" s="6" t="s">
        <v>3</v>
      </c>
      <c r="H76" s="38">
        <v>1900</v>
      </c>
    </row>
    <row r="77" spans="1:8" ht="24" customHeight="1" outlineLevel="1" x14ac:dyDescent="0.2">
      <c r="A77" s="86"/>
      <c r="B77" s="101"/>
      <c r="C77" s="112"/>
      <c r="D77" s="6" t="s">
        <v>31</v>
      </c>
      <c r="E77" s="6" t="s">
        <v>10</v>
      </c>
      <c r="F77" s="6" t="s">
        <v>30</v>
      </c>
      <c r="G77" s="6" t="s">
        <v>5</v>
      </c>
      <c r="H77" s="49">
        <v>300</v>
      </c>
    </row>
    <row r="78" spans="1:8" ht="25.5" customHeight="1" outlineLevel="1" thickBot="1" x14ac:dyDescent="0.25">
      <c r="A78" s="86"/>
      <c r="B78" s="20" t="s">
        <v>77</v>
      </c>
      <c r="C78" s="112"/>
      <c r="D78" s="6" t="s">
        <v>31</v>
      </c>
      <c r="E78" s="6" t="s">
        <v>10</v>
      </c>
      <c r="F78" s="6" t="s">
        <v>100</v>
      </c>
      <c r="G78" s="6" t="s">
        <v>3</v>
      </c>
      <c r="H78" s="38">
        <v>3892.6</v>
      </c>
    </row>
    <row r="79" spans="1:8" ht="24" customHeight="1" x14ac:dyDescent="0.2">
      <c r="A79" s="82">
        <v>17</v>
      </c>
      <c r="B79" s="76" t="s">
        <v>78</v>
      </c>
      <c r="C79" s="14" t="s">
        <v>47</v>
      </c>
      <c r="D79" s="78"/>
      <c r="E79" s="78"/>
      <c r="F79" s="78"/>
      <c r="G79" s="78"/>
      <c r="H79" s="39">
        <f>SUM(H80:H81)</f>
        <v>286502.10000000003</v>
      </c>
    </row>
    <row r="80" spans="1:8" ht="24" customHeight="1" outlineLevel="1" x14ac:dyDescent="0.2">
      <c r="A80" s="86"/>
      <c r="B80" s="77"/>
      <c r="C80" s="62" t="s">
        <v>48</v>
      </c>
      <c r="D80" s="12" t="s">
        <v>33</v>
      </c>
      <c r="E80" s="12" t="s">
        <v>1</v>
      </c>
      <c r="F80" s="12" t="s">
        <v>32</v>
      </c>
      <c r="G80" s="12" t="s">
        <v>95</v>
      </c>
      <c r="H80" s="38">
        <v>23871.4</v>
      </c>
    </row>
    <row r="81" spans="1:8" ht="46.5" customHeight="1" outlineLevel="1" thickBot="1" x14ac:dyDescent="0.25">
      <c r="A81" s="86"/>
      <c r="B81" s="113"/>
      <c r="C81" s="69" t="s">
        <v>107</v>
      </c>
      <c r="D81" s="12" t="s">
        <v>33</v>
      </c>
      <c r="E81" s="12" t="s">
        <v>10</v>
      </c>
      <c r="F81" s="12" t="s">
        <v>32</v>
      </c>
      <c r="G81" s="12" t="s">
        <v>5</v>
      </c>
      <c r="H81" s="37">
        <v>262630.7</v>
      </c>
    </row>
    <row r="82" spans="1:8" ht="27.75" customHeight="1" x14ac:dyDescent="0.2">
      <c r="A82" s="82">
        <v>18</v>
      </c>
      <c r="B82" s="96" t="s">
        <v>120</v>
      </c>
      <c r="C82" s="14" t="s">
        <v>47</v>
      </c>
      <c r="D82" s="95"/>
      <c r="E82" s="95"/>
      <c r="F82" s="95"/>
      <c r="G82" s="95"/>
      <c r="H82" s="39">
        <f>SUM(H83:H86)</f>
        <v>4150</v>
      </c>
    </row>
    <row r="83" spans="1:8" ht="49.5" customHeight="1" outlineLevel="1" x14ac:dyDescent="0.2">
      <c r="A83" s="86"/>
      <c r="B83" s="98"/>
      <c r="C83" s="33" t="s">
        <v>107</v>
      </c>
      <c r="D83" s="6" t="s">
        <v>31</v>
      </c>
      <c r="E83" s="6" t="s">
        <v>10</v>
      </c>
      <c r="F83" s="6" t="s">
        <v>34</v>
      </c>
      <c r="G83" s="6" t="s">
        <v>5</v>
      </c>
      <c r="H83" s="38">
        <v>100</v>
      </c>
    </row>
    <row r="84" spans="1:8" ht="26.25" customHeight="1" outlineLevel="1" x14ac:dyDescent="0.2">
      <c r="A84" s="86"/>
      <c r="B84" s="98"/>
      <c r="C84" s="99" t="s">
        <v>51</v>
      </c>
      <c r="D84" s="6" t="s">
        <v>21</v>
      </c>
      <c r="E84" s="6" t="s">
        <v>20</v>
      </c>
      <c r="F84" s="6" t="s">
        <v>34</v>
      </c>
      <c r="G84" s="6" t="s">
        <v>3</v>
      </c>
      <c r="H84" s="38">
        <v>920</v>
      </c>
    </row>
    <row r="85" spans="1:8" ht="26.25" customHeight="1" outlineLevel="1" x14ac:dyDescent="0.2">
      <c r="A85" s="86"/>
      <c r="B85" s="98"/>
      <c r="C85" s="100"/>
      <c r="D85" s="6" t="s">
        <v>22</v>
      </c>
      <c r="E85" s="6" t="s">
        <v>20</v>
      </c>
      <c r="F85" s="6" t="s">
        <v>34</v>
      </c>
      <c r="G85" s="6" t="s">
        <v>3</v>
      </c>
      <c r="H85" s="38">
        <v>2545</v>
      </c>
    </row>
    <row r="86" spans="1:8" ht="26.25" customHeight="1" outlineLevel="1" thickBot="1" x14ac:dyDescent="0.25">
      <c r="A86" s="83"/>
      <c r="B86" s="97"/>
      <c r="C86" s="114"/>
      <c r="D86" s="6" t="s">
        <v>24</v>
      </c>
      <c r="E86" s="6" t="s">
        <v>20</v>
      </c>
      <c r="F86" s="6" t="s">
        <v>34</v>
      </c>
      <c r="G86" s="6" t="s">
        <v>5</v>
      </c>
      <c r="H86" s="49">
        <v>585</v>
      </c>
    </row>
    <row r="87" spans="1:8" ht="28.5" customHeight="1" x14ac:dyDescent="0.2">
      <c r="A87" s="82">
        <v>19</v>
      </c>
      <c r="B87" s="96" t="s">
        <v>79</v>
      </c>
      <c r="C87" s="14" t="s">
        <v>47</v>
      </c>
      <c r="D87" s="95"/>
      <c r="E87" s="95"/>
      <c r="F87" s="95"/>
      <c r="G87" s="95"/>
      <c r="H87" s="39">
        <f>SUM(H88:H90)</f>
        <v>3835.8</v>
      </c>
    </row>
    <row r="88" spans="1:8" ht="28.5" customHeight="1" outlineLevel="1" x14ac:dyDescent="0.2">
      <c r="A88" s="86"/>
      <c r="B88" s="98"/>
      <c r="C88" s="99" t="s">
        <v>51</v>
      </c>
      <c r="D88" s="6" t="s">
        <v>22</v>
      </c>
      <c r="E88" s="6" t="s">
        <v>20</v>
      </c>
      <c r="F88" s="6" t="s">
        <v>35</v>
      </c>
      <c r="G88" s="6" t="s">
        <v>3</v>
      </c>
      <c r="H88" s="37">
        <v>671.5</v>
      </c>
    </row>
    <row r="89" spans="1:8" ht="28.5" customHeight="1" outlineLevel="1" x14ac:dyDescent="0.2">
      <c r="A89" s="86"/>
      <c r="B89" s="98"/>
      <c r="C89" s="107"/>
      <c r="D89" s="6" t="s">
        <v>24</v>
      </c>
      <c r="E89" s="6" t="s">
        <v>20</v>
      </c>
      <c r="F89" s="6" t="s">
        <v>35</v>
      </c>
      <c r="G89" s="6" t="s">
        <v>5</v>
      </c>
      <c r="H89" s="37">
        <v>260</v>
      </c>
    </row>
    <row r="90" spans="1:8" ht="28.5" customHeight="1" outlineLevel="1" thickBot="1" x14ac:dyDescent="0.25">
      <c r="A90" s="86"/>
      <c r="B90" s="101"/>
      <c r="C90" s="54" t="s">
        <v>48</v>
      </c>
      <c r="D90" s="6" t="s">
        <v>16</v>
      </c>
      <c r="E90" s="6" t="s">
        <v>1</v>
      </c>
      <c r="F90" s="6" t="s">
        <v>35</v>
      </c>
      <c r="G90" s="6" t="s">
        <v>3</v>
      </c>
      <c r="H90" s="38">
        <v>2904.3</v>
      </c>
    </row>
    <row r="91" spans="1:8" ht="23.25" customHeight="1" x14ac:dyDescent="0.2">
      <c r="A91" s="102">
        <v>20</v>
      </c>
      <c r="B91" s="104" t="s">
        <v>121</v>
      </c>
      <c r="C91" s="14" t="s">
        <v>47</v>
      </c>
      <c r="D91" s="78"/>
      <c r="E91" s="78"/>
      <c r="F91" s="78"/>
      <c r="G91" s="78"/>
      <c r="H91" s="39">
        <f>SUM(H92:H97)</f>
        <v>3224</v>
      </c>
    </row>
    <row r="92" spans="1:8" ht="45.75" customHeight="1" x14ac:dyDescent="0.2">
      <c r="A92" s="103"/>
      <c r="B92" s="105"/>
      <c r="C92" s="59" t="s">
        <v>107</v>
      </c>
      <c r="D92" s="57" t="s">
        <v>33</v>
      </c>
      <c r="E92" s="57" t="s">
        <v>10</v>
      </c>
      <c r="F92" s="12" t="s">
        <v>36</v>
      </c>
      <c r="G92" s="12" t="s">
        <v>5</v>
      </c>
      <c r="H92" s="49">
        <v>50</v>
      </c>
    </row>
    <row r="93" spans="1:8" ht="24" customHeight="1" x14ac:dyDescent="0.2">
      <c r="A93" s="103"/>
      <c r="B93" s="105"/>
      <c r="C93" s="108" t="s">
        <v>51</v>
      </c>
      <c r="D93" s="12" t="s">
        <v>21</v>
      </c>
      <c r="E93" s="12" t="s">
        <v>20</v>
      </c>
      <c r="F93" s="12" t="s">
        <v>36</v>
      </c>
      <c r="G93" s="12" t="s">
        <v>3</v>
      </c>
      <c r="H93" s="49">
        <v>242.2</v>
      </c>
    </row>
    <row r="94" spans="1:8" ht="24" customHeight="1" x14ac:dyDescent="0.2">
      <c r="A94" s="103"/>
      <c r="B94" s="105"/>
      <c r="C94" s="109"/>
      <c r="D94" s="12" t="s">
        <v>22</v>
      </c>
      <c r="E94" s="12" t="s">
        <v>20</v>
      </c>
      <c r="F94" s="12" t="s">
        <v>36</v>
      </c>
      <c r="G94" s="12" t="s">
        <v>3</v>
      </c>
      <c r="H94" s="38">
        <v>2770.8</v>
      </c>
    </row>
    <row r="95" spans="1:8" ht="24" customHeight="1" x14ac:dyDescent="0.2">
      <c r="A95" s="103"/>
      <c r="B95" s="105"/>
      <c r="C95" s="110"/>
      <c r="D95" s="12" t="s">
        <v>24</v>
      </c>
      <c r="E95" s="12" t="s">
        <v>20</v>
      </c>
      <c r="F95" s="12" t="s">
        <v>36</v>
      </c>
      <c r="G95" s="12" t="s">
        <v>5</v>
      </c>
      <c r="H95" s="38">
        <v>21</v>
      </c>
    </row>
    <row r="96" spans="1:8" ht="24" customHeight="1" x14ac:dyDescent="0.2">
      <c r="A96" s="103"/>
      <c r="B96" s="105"/>
      <c r="C96" s="91" t="s">
        <v>48</v>
      </c>
      <c r="D96" s="12" t="s">
        <v>37</v>
      </c>
      <c r="E96" s="12" t="s">
        <v>1</v>
      </c>
      <c r="F96" s="12" t="s">
        <v>36</v>
      </c>
      <c r="G96" s="12" t="s">
        <v>3</v>
      </c>
      <c r="H96" s="38">
        <v>30</v>
      </c>
    </row>
    <row r="97" spans="1:8" ht="24" customHeight="1" outlineLevel="1" thickBot="1" x14ac:dyDescent="0.25">
      <c r="A97" s="103"/>
      <c r="B97" s="106"/>
      <c r="C97" s="94"/>
      <c r="D97" s="12" t="s">
        <v>11</v>
      </c>
      <c r="E97" s="12" t="s">
        <v>1</v>
      </c>
      <c r="F97" s="12" t="s">
        <v>36</v>
      </c>
      <c r="G97" s="12" t="s">
        <v>5</v>
      </c>
      <c r="H97" s="38">
        <v>110</v>
      </c>
    </row>
    <row r="98" spans="1:8" ht="30.75" customHeight="1" x14ac:dyDescent="0.2">
      <c r="A98" s="82">
        <v>21</v>
      </c>
      <c r="B98" s="96" t="s">
        <v>80</v>
      </c>
      <c r="C98" s="14" t="s">
        <v>47</v>
      </c>
      <c r="D98" s="95"/>
      <c r="E98" s="95"/>
      <c r="F98" s="95"/>
      <c r="G98" s="95"/>
      <c r="H98" s="39">
        <f>SUM(H99:H102)</f>
        <v>16612.699999999997</v>
      </c>
    </row>
    <row r="99" spans="1:8" ht="29.25" customHeight="1" outlineLevel="1" x14ac:dyDescent="0.2">
      <c r="A99" s="86"/>
      <c r="B99" s="98"/>
      <c r="C99" s="99" t="s">
        <v>51</v>
      </c>
      <c r="D99" s="6" t="s">
        <v>21</v>
      </c>
      <c r="E99" s="6" t="s">
        <v>20</v>
      </c>
      <c r="F99" s="6" t="s">
        <v>38</v>
      </c>
      <c r="G99" s="6" t="s">
        <v>3</v>
      </c>
      <c r="H99" s="38">
        <v>1569.1</v>
      </c>
    </row>
    <row r="100" spans="1:8" ht="29.25" customHeight="1" outlineLevel="1" x14ac:dyDescent="0.2">
      <c r="A100" s="86"/>
      <c r="B100" s="98"/>
      <c r="C100" s="100"/>
      <c r="D100" s="6" t="s">
        <v>22</v>
      </c>
      <c r="E100" s="6" t="s">
        <v>20</v>
      </c>
      <c r="F100" s="6" t="s">
        <v>38</v>
      </c>
      <c r="G100" s="6" t="s">
        <v>3</v>
      </c>
      <c r="H100" s="38">
        <v>14888.5</v>
      </c>
    </row>
    <row r="101" spans="1:8" ht="29.25" customHeight="1" outlineLevel="1" x14ac:dyDescent="0.2">
      <c r="A101" s="86"/>
      <c r="B101" s="98"/>
      <c r="C101" s="100"/>
      <c r="D101" s="6" t="s">
        <v>24</v>
      </c>
      <c r="E101" s="6" t="s">
        <v>20</v>
      </c>
      <c r="F101" s="6" t="s">
        <v>38</v>
      </c>
      <c r="G101" s="6" t="s">
        <v>5</v>
      </c>
      <c r="H101" s="38">
        <v>120.6</v>
      </c>
    </row>
    <row r="102" spans="1:8" ht="29.25" customHeight="1" outlineLevel="1" thickBot="1" x14ac:dyDescent="0.25">
      <c r="A102" s="86"/>
      <c r="B102" s="98"/>
      <c r="C102" s="100"/>
      <c r="D102" s="6" t="s">
        <v>27</v>
      </c>
      <c r="E102" s="6" t="s">
        <v>20</v>
      </c>
      <c r="F102" s="6" t="s">
        <v>38</v>
      </c>
      <c r="G102" s="6" t="s">
        <v>3</v>
      </c>
      <c r="H102" s="38">
        <v>34.5</v>
      </c>
    </row>
    <row r="103" spans="1:8" ht="23.25" customHeight="1" outlineLevel="1" x14ac:dyDescent="0.2">
      <c r="A103" s="82">
        <v>22</v>
      </c>
      <c r="B103" s="96" t="s">
        <v>81</v>
      </c>
      <c r="C103" s="14" t="s">
        <v>47</v>
      </c>
      <c r="D103" s="95"/>
      <c r="E103" s="95"/>
      <c r="F103" s="95"/>
      <c r="G103" s="95"/>
      <c r="H103" s="39">
        <f>H104</f>
        <v>4931.3</v>
      </c>
    </row>
    <row r="104" spans="1:8" ht="48" customHeight="1" outlineLevel="1" thickBot="1" x14ac:dyDescent="0.25">
      <c r="A104" s="86"/>
      <c r="B104" s="98"/>
      <c r="C104" s="54" t="s">
        <v>101</v>
      </c>
      <c r="D104" s="6" t="s">
        <v>97</v>
      </c>
      <c r="E104" s="6" t="s">
        <v>15</v>
      </c>
      <c r="F104" s="6" t="s">
        <v>54</v>
      </c>
      <c r="G104" s="6" t="s">
        <v>3</v>
      </c>
      <c r="H104" s="38">
        <v>4931.3</v>
      </c>
    </row>
    <row r="105" spans="1:8" ht="47.25" customHeight="1" outlineLevel="1" x14ac:dyDescent="0.2">
      <c r="A105" s="82">
        <v>23</v>
      </c>
      <c r="B105" s="66" t="s">
        <v>82</v>
      </c>
      <c r="C105" s="14" t="s">
        <v>47</v>
      </c>
      <c r="D105" s="17"/>
      <c r="E105" s="18"/>
      <c r="F105" s="18"/>
      <c r="G105" s="19"/>
      <c r="H105" s="39">
        <f>SUM(H106:H114)</f>
        <v>6100</v>
      </c>
    </row>
    <row r="106" spans="1:8" ht="27.75" customHeight="1" outlineLevel="1" x14ac:dyDescent="0.2">
      <c r="A106" s="86"/>
      <c r="B106" s="89" t="s">
        <v>55</v>
      </c>
      <c r="C106" s="91" t="s">
        <v>48</v>
      </c>
      <c r="D106" s="26" t="s">
        <v>11</v>
      </c>
      <c r="E106" s="26" t="s">
        <v>1</v>
      </c>
      <c r="F106" s="26" t="s">
        <v>56</v>
      </c>
      <c r="G106" s="6" t="s">
        <v>12</v>
      </c>
      <c r="H106" s="38">
        <v>230</v>
      </c>
    </row>
    <row r="107" spans="1:8" ht="27.75" customHeight="1" outlineLevel="1" x14ac:dyDescent="0.2">
      <c r="A107" s="86"/>
      <c r="B107" s="87"/>
      <c r="C107" s="92"/>
      <c r="D107" s="6" t="s">
        <v>11</v>
      </c>
      <c r="E107" s="6" t="s">
        <v>1</v>
      </c>
      <c r="F107" s="6" t="s">
        <v>56</v>
      </c>
      <c r="G107" s="6" t="s">
        <v>3</v>
      </c>
      <c r="H107" s="38">
        <v>1170</v>
      </c>
    </row>
    <row r="108" spans="1:8" ht="27.75" customHeight="1" outlineLevel="1" x14ac:dyDescent="0.2">
      <c r="A108" s="86"/>
      <c r="B108" s="90"/>
      <c r="C108" s="93"/>
      <c r="D108" s="6" t="s">
        <v>11</v>
      </c>
      <c r="E108" s="6" t="s">
        <v>1</v>
      </c>
      <c r="F108" s="6" t="s">
        <v>56</v>
      </c>
      <c r="G108" s="6" t="s">
        <v>5</v>
      </c>
      <c r="H108" s="37">
        <v>220</v>
      </c>
    </row>
    <row r="109" spans="1:8" ht="30.75" customHeight="1" outlineLevel="1" x14ac:dyDescent="0.2">
      <c r="A109" s="86"/>
      <c r="B109" s="89" t="s">
        <v>116</v>
      </c>
      <c r="C109" s="91" t="s">
        <v>48</v>
      </c>
      <c r="D109" s="6" t="s">
        <v>11</v>
      </c>
      <c r="E109" s="6" t="s">
        <v>1</v>
      </c>
      <c r="F109" s="6" t="s">
        <v>57</v>
      </c>
      <c r="G109" s="63" t="s">
        <v>12</v>
      </c>
      <c r="H109" s="37">
        <v>700</v>
      </c>
    </row>
    <row r="110" spans="1:8" ht="25.5" customHeight="1" outlineLevel="1" x14ac:dyDescent="0.2">
      <c r="A110" s="86"/>
      <c r="B110" s="87"/>
      <c r="C110" s="92"/>
      <c r="D110" s="6" t="s">
        <v>11</v>
      </c>
      <c r="E110" s="6" t="s">
        <v>1</v>
      </c>
      <c r="F110" s="6" t="s">
        <v>57</v>
      </c>
      <c r="G110" s="63" t="s">
        <v>3</v>
      </c>
      <c r="H110" s="37">
        <v>1860</v>
      </c>
    </row>
    <row r="111" spans="1:8" ht="30.75" customHeight="1" outlineLevel="1" x14ac:dyDescent="0.2">
      <c r="A111" s="86"/>
      <c r="B111" s="90"/>
      <c r="C111" s="93"/>
      <c r="D111" s="6" t="s">
        <v>11</v>
      </c>
      <c r="E111" s="6" t="s">
        <v>1</v>
      </c>
      <c r="F111" s="6" t="s">
        <v>57</v>
      </c>
      <c r="G111" s="6" t="s">
        <v>5</v>
      </c>
      <c r="H111" s="37">
        <v>390</v>
      </c>
    </row>
    <row r="112" spans="1:8" ht="23.25" customHeight="1" outlineLevel="1" x14ac:dyDescent="0.2">
      <c r="A112" s="86"/>
      <c r="B112" s="87" t="s">
        <v>117</v>
      </c>
      <c r="C112" s="91" t="s">
        <v>48</v>
      </c>
      <c r="D112" s="6" t="s">
        <v>11</v>
      </c>
      <c r="E112" s="6" t="s">
        <v>1</v>
      </c>
      <c r="F112" s="6" t="s">
        <v>58</v>
      </c>
      <c r="G112" s="6" t="s">
        <v>12</v>
      </c>
      <c r="H112" s="37">
        <v>20</v>
      </c>
    </row>
    <row r="113" spans="1:8" ht="23.25" customHeight="1" outlineLevel="1" x14ac:dyDescent="0.2">
      <c r="A113" s="86"/>
      <c r="B113" s="87"/>
      <c r="C113" s="92"/>
      <c r="D113" s="6" t="s">
        <v>11</v>
      </c>
      <c r="E113" s="6" t="s">
        <v>1</v>
      </c>
      <c r="F113" s="6" t="s">
        <v>58</v>
      </c>
      <c r="G113" s="6" t="s">
        <v>3</v>
      </c>
      <c r="H113" s="37">
        <v>1410</v>
      </c>
    </row>
    <row r="114" spans="1:8" ht="21" customHeight="1" outlineLevel="1" thickBot="1" x14ac:dyDescent="0.25">
      <c r="A114" s="83"/>
      <c r="B114" s="88"/>
      <c r="C114" s="94"/>
      <c r="D114" s="55" t="s">
        <v>11</v>
      </c>
      <c r="E114" s="55" t="s">
        <v>1</v>
      </c>
      <c r="F114" s="55" t="s">
        <v>58</v>
      </c>
      <c r="G114" s="55" t="s">
        <v>5</v>
      </c>
      <c r="H114" s="48">
        <v>100</v>
      </c>
    </row>
    <row r="115" spans="1:8" ht="33" customHeight="1" outlineLevel="1" x14ac:dyDescent="0.2">
      <c r="A115" s="82">
        <v>24</v>
      </c>
      <c r="B115" s="96" t="s">
        <v>118</v>
      </c>
      <c r="C115" s="14" t="s">
        <v>47</v>
      </c>
      <c r="D115" s="95"/>
      <c r="E115" s="95"/>
      <c r="F115" s="95"/>
      <c r="G115" s="95"/>
      <c r="H115" s="39">
        <f>H116</f>
        <v>1205</v>
      </c>
    </row>
    <row r="116" spans="1:8" ht="33" customHeight="1" outlineLevel="1" thickBot="1" x14ac:dyDescent="0.25">
      <c r="A116" s="83"/>
      <c r="B116" s="97"/>
      <c r="C116" s="59" t="s">
        <v>48</v>
      </c>
      <c r="D116" s="64" t="s">
        <v>11</v>
      </c>
      <c r="E116" s="64" t="s">
        <v>1</v>
      </c>
      <c r="F116" s="64" t="s">
        <v>119</v>
      </c>
      <c r="G116" s="64" t="s">
        <v>3</v>
      </c>
      <c r="H116" s="50">
        <v>1205</v>
      </c>
    </row>
    <row r="117" spans="1:8" ht="27.75" customHeight="1" outlineLevel="1" x14ac:dyDescent="0.2">
      <c r="A117" s="72">
        <v>25</v>
      </c>
      <c r="B117" s="76" t="s">
        <v>84</v>
      </c>
      <c r="C117" s="14" t="s">
        <v>47</v>
      </c>
      <c r="D117" s="78"/>
      <c r="E117" s="78"/>
      <c r="F117" s="78"/>
      <c r="G117" s="78"/>
      <c r="H117" s="39">
        <f>SUM(H118:H121)</f>
        <v>14700</v>
      </c>
    </row>
    <row r="118" spans="1:8" ht="27.75" customHeight="1" outlineLevel="1" x14ac:dyDescent="0.2">
      <c r="A118" s="73"/>
      <c r="B118" s="77"/>
      <c r="C118" s="79" t="s">
        <v>92</v>
      </c>
      <c r="D118" s="12" t="s">
        <v>14</v>
      </c>
      <c r="E118" s="12" t="s">
        <v>13</v>
      </c>
      <c r="F118" s="12" t="s">
        <v>90</v>
      </c>
      <c r="G118" s="12" t="s">
        <v>3</v>
      </c>
      <c r="H118" s="49">
        <v>8600</v>
      </c>
    </row>
    <row r="119" spans="1:8" ht="27.75" customHeight="1" outlineLevel="1" x14ac:dyDescent="0.2">
      <c r="A119" s="73"/>
      <c r="B119" s="77"/>
      <c r="C119" s="80"/>
      <c r="D119" s="12" t="s">
        <v>14</v>
      </c>
      <c r="E119" s="12" t="s">
        <v>13</v>
      </c>
      <c r="F119" s="12" t="s">
        <v>90</v>
      </c>
      <c r="G119" s="12" t="s">
        <v>4</v>
      </c>
      <c r="H119" s="38">
        <v>150</v>
      </c>
    </row>
    <row r="120" spans="1:8" ht="27.75" customHeight="1" outlineLevel="1" x14ac:dyDescent="0.2">
      <c r="A120" s="74"/>
      <c r="B120" s="77"/>
      <c r="C120" s="81"/>
      <c r="D120" s="12" t="s">
        <v>14</v>
      </c>
      <c r="E120" s="12" t="s">
        <v>13</v>
      </c>
      <c r="F120" s="12" t="s">
        <v>90</v>
      </c>
      <c r="G120" s="12" t="s">
        <v>9</v>
      </c>
      <c r="H120" s="38">
        <v>670</v>
      </c>
    </row>
    <row r="121" spans="1:8" ht="64.5" customHeight="1" outlineLevel="1" thickBot="1" x14ac:dyDescent="0.25">
      <c r="A121" s="75"/>
      <c r="B121" s="22" t="s">
        <v>94</v>
      </c>
      <c r="C121" s="60" t="s">
        <v>92</v>
      </c>
      <c r="D121" s="21" t="s">
        <v>14</v>
      </c>
      <c r="E121" s="21" t="s">
        <v>13</v>
      </c>
      <c r="F121" s="57" t="s">
        <v>93</v>
      </c>
      <c r="G121" s="21" t="s">
        <v>9</v>
      </c>
      <c r="H121" s="46">
        <v>5280</v>
      </c>
    </row>
    <row r="122" spans="1:8" ht="31.5" customHeight="1" outlineLevel="1" x14ac:dyDescent="0.2">
      <c r="A122" s="82">
        <v>26</v>
      </c>
      <c r="B122" s="84" t="s">
        <v>89</v>
      </c>
      <c r="C122" s="14" t="s">
        <v>47</v>
      </c>
      <c r="D122" s="30"/>
      <c r="E122" s="30"/>
      <c r="F122" s="30"/>
      <c r="G122" s="30"/>
      <c r="H122" s="39">
        <f>H123</f>
        <v>450</v>
      </c>
    </row>
    <row r="123" spans="1:8" s="29" customFormat="1" ht="69" customHeight="1" outlineLevel="1" thickBot="1" x14ac:dyDescent="0.25">
      <c r="A123" s="83"/>
      <c r="B123" s="85"/>
      <c r="C123" s="16" t="s">
        <v>48</v>
      </c>
      <c r="D123" s="10" t="s">
        <v>88</v>
      </c>
      <c r="E123" s="10" t="s">
        <v>1</v>
      </c>
      <c r="F123" s="10" t="s">
        <v>91</v>
      </c>
      <c r="G123" s="10" t="s">
        <v>3</v>
      </c>
      <c r="H123" s="48">
        <v>450</v>
      </c>
    </row>
    <row r="124" spans="1:8" ht="16.5" thickBot="1" x14ac:dyDescent="0.3">
      <c r="A124" s="70" t="s">
        <v>52</v>
      </c>
      <c r="B124" s="71"/>
      <c r="C124" s="27"/>
      <c r="D124" s="28"/>
      <c r="E124" s="28"/>
      <c r="F124" s="28"/>
      <c r="G124" s="28"/>
      <c r="H124" s="52">
        <f>H13+H15+H18+H21+H24+H27+H29+H37+H40+H42+H52+H56+H61+H66+H69+H73+H79+H82+H87+H91+H98+H103+H105+H115+H117+H122</f>
        <v>1314518.6000000001</v>
      </c>
    </row>
  </sheetData>
  <mergeCells count="105">
    <mergeCell ref="G2:H2"/>
    <mergeCell ref="A3:H3"/>
    <mergeCell ref="A4:H4"/>
    <mergeCell ref="A5:H5"/>
    <mergeCell ref="A6:D6"/>
    <mergeCell ref="E6:H6"/>
    <mergeCell ref="A15:A17"/>
    <mergeCell ref="B15:B17"/>
    <mergeCell ref="D15:G15"/>
    <mergeCell ref="A18:A20"/>
    <mergeCell ref="B18:B20"/>
    <mergeCell ref="D18:G18"/>
    <mergeCell ref="C19:C20"/>
    <mergeCell ref="A9:H9"/>
    <mergeCell ref="A13:A14"/>
    <mergeCell ref="B13:B14"/>
    <mergeCell ref="D13:G13"/>
    <mergeCell ref="D27:G27"/>
    <mergeCell ref="A37:A39"/>
    <mergeCell ref="B37:B38"/>
    <mergeCell ref="D37:G37"/>
    <mergeCell ref="A21:A23"/>
    <mergeCell ref="B21:B23"/>
    <mergeCell ref="D21:G21"/>
    <mergeCell ref="A24:A26"/>
    <mergeCell ref="B24:B26"/>
    <mergeCell ref="D24:G24"/>
    <mergeCell ref="B27:B28"/>
    <mergeCell ref="A27:A28"/>
    <mergeCell ref="D29:G29"/>
    <mergeCell ref="A29:A36"/>
    <mergeCell ref="B29:B36"/>
    <mergeCell ref="C33:C36"/>
    <mergeCell ref="A52:A55"/>
    <mergeCell ref="B52:B54"/>
    <mergeCell ref="D52:G52"/>
    <mergeCell ref="C53:C54"/>
    <mergeCell ref="A56:A60"/>
    <mergeCell ref="B56:B60"/>
    <mergeCell ref="D56:G56"/>
    <mergeCell ref="C57:C60"/>
    <mergeCell ref="A40:A41"/>
    <mergeCell ref="B40:B41"/>
    <mergeCell ref="D40:G40"/>
    <mergeCell ref="A42:A51"/>
    <mergeCell ref="B42:B49"/>
    <mergeCell ref="D42:G42"/>
    <mergeCell ref="C43:C48"/>
    <mergeCell ref="B50:B51"/>
    <mergeCell ref="C50:C51"/>
    <mergeCell ref="A61:A65"/>
    <mergeCell ref="B61:B65"/>
    <mergeCell ref="D61:G61"/>
    <mergeCell ref="C62:C65"/>
    <mergeCell ref="A66:A68"/>
    <mergeCell ref="B66:B67"/>
    <mergeCell ref="D66:G66"/>
    <mergeCell ref="C67:C68"/>
    <mergeCell ref="D79:G79"/>
    <mergeCell ref="D82:G82"/>
    <mergeCell ref="A69:A72"/>
    <mergeCell ref="B69:B71"/>
    <mergeCell ref="D69:G69"/>
    <mergeCell ref="A73:A78"/>
    <mergeCell ref="D73:G73"/>
    <mergeCell ref="C74:C78"/>
    <mergeCell ref="A79:A81"/>
    <mergeCell ref="B73:B77"/>
    <mergeCell ref="B79:B81"/>
    <mergeCell ref="A82:A86"/>
    <mergeCell ref="B82:B86"/>
    <mergeCell ref="C84:C86"/>
    <mergeCell ref="A98:A102"/>
    <mergeCell ref="B98:B102"/>
    <mergeCell ref="D98:G98"/>
    <mergeCell ref="C99:C102"/>
    <mergeCell ref="A103:A104"/>
    <mergeCell ref="B103:B104"/>
    <mergeCell ref="D103:G103"/>
    <mergeCell ref="A87:A90"/>
    <mergeCell ref="B87:B90"/>
    <mergeCell ref="D87:G87"/>
    <mergeCell ref="A91:A97"/>
    <mergeCell ref="B91:B97"/>
    <mergeCell ref="D91:G91"/>
    <mergeCell ref="C88:C89"/>
    <mergeCell ref="C93:C95"/>
    <mergeCell ref="C96:C97"/>
    <mergeCell ref="A124:B124"/>
    <mergeCell ref="A117:A121"/>
    <mergeCell ref="B117:B120"/>
    <mergeCell ref="D117:G117"/>
    <mergeCell ref="C118:C120"/>
    <mergeCell ref="A122:A123"/>
    <mergeCell ref="B122:B123"/>
    <mergeCell ref="A105:A114"/>
    <mergeCell ref="B112:B114"/>
    <mergeCell ref="B106:B108"/>
    <mergeCell ref="C106:C108"/>
    <mergeCell ref="B109:B111"/>
    <mergeCell ref="C109:C111"/>
    <mergeCell ref="C112:C114"/>
    <mergeCell ref="D115:G115"/>
    <mergeCell ref="B115:B116"/>
    <mergeCell ref="A115:A116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51" max="8" man="1"/>
    <brk id="8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2024-11-13T04:00:38Z</cp:lastPrinted>
  <dcterms:created xsi:type="dcterms:W3CDTF">2016-11-23T09:27:58Z</dcterms:created>
  <dcterms:modified xsi:type="dcterms:W3CDTF">2024-11-13T04:02:04Z</dcterms:modified>
</cp:coreProperties>
</file>