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9045" windowHeight="7275" activeTab="0"/>
  </bookViews>
  <sheets>
    <sheet name="ЯНВАРЬ2015" sheetId="1" r:id="rId1"/>
  </sheets>
  <definedNames>
    <definedName name="_xlnm.Print_Titles" localSheetId="0">'ЯНВАРЬ2015'!$14:$14</definedName>
    <definedName name="_xlnm.Print_Area" localSheetId="0">'ЯНВАРЬ2015'!$A$1:$J$86</definedName>
  </definedNames>
  <calcPr fullCalcOnLoad="1"/>
</workbook>
</file>

<file path=xl/sharedStrings.xml><?xml version="1.0" encoding="utf-8"?>
<sst xmlns="http://schemas.openxmlformats.org/spreadsheetml/2006/main" count="201" uniqueCount="77">
  <si>
    <t>п/н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</si>
  <si>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</si>
  <si>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</si>
  <si>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</si>
  <si>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</si>
  <si>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</si>
  <si>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</si>
  <si>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</si>
  <si>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</si>
  <si>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</si>
  <si>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</si>
  <si>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</si>
  <si>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</si>
  <si>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</si>
  <si>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</si>
  <si>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</si>
  <si>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</si>
  <si>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>11 01</t>
  </si>
  <si>
    <t>07 01</t>
  </si>
  <si>
    <t xml:space="preserve"> 09 09</t>
  </si>
  <si>
    <t>УО УКМО</t>
  </si>
  <si>
    <t>Финансовое управление Администрации УКМО</t>
  </si>
  <si>
    <t>Код главного распорядителя</t>
  </si>
  <si>
    <t>01 06</t>
  </si>
  <si>
    <t>Сумма, тыс.руб.</t>
  </si>
  <si>
    <t>01 04</t>
  </si>
  <si>
    <t>Всего, в том числе:</t>
  </si>
  <si>
    <t>МКУ СОЦ</t>
  </si>
  <si>
    <t>04 12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</si>
  <si>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</si>
  <si>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</si>
  <si>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09 09</t>
  </si>
  <si>
    <t>Отдел культуры</t>
  </si>
  <si>
    <t xml:space="preserve">07 07 </t>
  </si>
  <si>
    <t>Муниципальная программа "Развитие транспортного комплекса на территории Усть-Кутского муниципального образования на 2013-2015 годы"</t>
  </si>
  <si>
    <t xml:space="preserve">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</si>
  <si>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 xml:space="preserve"> Муниципальная  программа "Содействие в проведении районных мероприятий Усть-Кутского муниципального образования на 2013-2015 годы"</t>
  </si>
  <si>
    <t>04 08</t>
  </si>
  <si>
    <t>Муниципальная  программа "Развитие физической культуры и спорта в Усть-Кутском муниципальном образовании на 2013 - 2015 годы"</t>
  </si>
  <si>
    <t>Муниципальная 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</si>
  <si>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Муниципальная 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</si>
  <si>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</si>
  <si>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2014-2016гг."</t>
  </si>
  <si>
    <t>Муниципальная программа "Ориентир", направленная на профориентацию молодежи Усть-Кутского муниципального образования на 2014-2016 г.</t>
  </si>
  <si>
    <t>Муниципальная программа "Доступная среда для инвалидов и других маломобильных групп населения" на 2014-2015 годы</t>
  </si>
  <si>
    <t>Отдел культуры Администрации УКМО</t>
  </si>
  <si>
    <t>Муниципальная программа "Развитие библиотек Усть-Кутского муниципального образования на 2014-2016 годы"</t>
  </si>
  <si>
    <t>Муниципальная программа "Приобщение подрастающего поколения к национальным традициям, возрождение и сохранение народного вокально-танцевального искусства Усть-Кутского района на 2014-2015 годы"</t>
  </si>
  <si>
    <t>200</t>
  </si>
  <si>
    <t>300</t>
  </si>
  <si>
    <t>Муниципальная программа "Информатизация Администрации Усть-Кутского муниципального образования на период 2013-2015 годы"</t>
  </si>
  <si>
    <t>100</t>
  </si>
  <si>
    <t>600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</si>
  <si>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</si>
  <si>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800</t>
  </si>
  <si>
    <t>Муниципальная  программа "Обеспечение антитеррористической безопасности на объектах образовательных организаций Усть-Кутского муниципального образования на 2013-2015 годы"</t>
  </si>
  <si>
    <t>Приложение №14</t>
  </si>
  <si>
    <t xml:space="preserve">Муниципальная  программа "Комплексная профилактика правонарушений на территории Усть-Кутского муниципального образования на 2014-2016 годы" </t>
  </si>
  <si>
    <t>Муниципальная программа "Развитие правовой культуры населения Усть-Кутского муниципального образования на 2014-2016 годы"</t>
  </si>
  <si>
    <t>на 2015 года и на плановый период 2016 и 2017 годов"</t>
  </si>
  <si>
    <t>Муниципальная  программа "Защита окружающей среды на территории  Усть-Кутского муниципального образования на 2014-2015 годы"</t>
  </si>
  <si>
    <t>Муниципальная программа "Содействие развитию малого и среднего предпринимательства в Усть-Кутском муниципальном образовании" на 2015-2017 годы</t>
  </si>
  <si>
    <t>Муниципальная  программа "Патриотическое воспитание и допризывная подготовка молодежи Усть-Кутского муниципального образования" на 2015-2017 гг.</t>
  </si>
  <si>
    <t>07 09</t>
  </si>
  <si>
    <t>Муниципальная программа "Обеспечение пожарной безопасности на объектах учреждений сферы образования Усть-Кутского муниципального образования на 2015-2016 годы"</t>
  </si>
  <si>
    <t>06 05</t>
  </si>
  <si>
    <t>7950700</t>
  </si>
  <si>
    <t>Муниципальная программа "Профилактика социально-значимых заболеваний в Усть-Кутском муниципальном образовании на 2013-2015 гг."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</si>
  <si>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 на 2013 - 2015 годы" муниципальной программы "Профилактика социально-значимых заболеваний в Усть-Кутском муниципальном образовании на 2013-2015 г"</t>
  </si>
  <si>
    <t xml:space="preserve">Распределение бюджетных ассигнований на реализацию муниципальных  программ Усть-Кутского муниципального образования на 2015 год </t>
  </si>
  <si>
    <t>Муниципальная программа "Развитие экспозиционно-выставочной работы Муниципального казенного учреждения культуры "Усть-Кутский исторический музей" на 2014-2016 годы"</t>
  </si>
  <si>
    <t>КУМИ УКМО</t>
  </si>
  <si>
    <t>Муниципальная программа "Повышение эффективности бюджетных расходов Усть-Кутского муниципального образования на  2012-2015 годы"</t>
  </si>
  <si>
    <t>Муниципальная  программа "Поддержка и развитие организаций дошкольного образования Усть-Кутского муниципального образования на 2012 - 2016 годы"</t>
  </si>
  <si>
    <t xml:space="preserve">"О внесении изменений в решение Думы Усть-Кутского </t>
  </si>
  <si>
    <t>муниципального образования от 23.12.2014 г. №234</t>
  </si>
  <si>
    <t>от   26 мая   2015г.  №   261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</si>
</sst>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0"/>
      <name val="Times New Roman"/>
      <family val="1"/>
    </font>
    <font>
      <sz val="17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60" applyNumberFormat="1" applyFont="1" applyFill="1" applyBorder="1" applyAlignment="1">
      <alignment horizontal="right" vertical="center" wrapText="1"/>
    </xf>
    <xf numFmtId="175" fontId="4" fillId="33" borderId="11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165" fontId="4" fillId="33" borderId="12" xfId="60" applyNumberFormat="1" applyFont="1" applyFill="1" applyBorder="1" applyAlignment="1">
      <alignment horizontal="right" vertical="center" wrapText="1"/>
    </xf>
    <xf numFmtId="175" fontId="4" fillId="33" borderId="13" xfId="6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165" fontId="4" fillId="33" borderId="15" xfId="60" applyNumberFormat="1" applyFont="1" applyFill="1" applyBorder="1" applyAlignment="1">
      <alignment horizontal="right" vertical="center" wrapText="1"/>
    </xf>
    <xf numFmtId="175" fontId="4" fillId="33" borderId="16" xfId="6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33" borderId="19" xfId="0" applyNumberFormat="1" applyFont="1" applyFill="1" applyBorder="1" applyAlignment="1">
      <alignment horizontal="center" vertical="center" wrapText="1"/>
    </xf>
    <xf numFmtId="165" fontId="4" fillId="33" borderId="19" xfId="60" applyNumberFormat="1" applyFont="1" applyFill="1" applyBorder="1" applyAlignment="1">
      <alignment horizontal="right" vertical="center" wrapText="1"/>
    </xf>
    <xf numFmtId="175" fontId="4" fillId="33" borderId="20" xfId="6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165" fontId="4" fillId="33" borderId="21" xfId="60" applyNumberFormat="1" applyFont="1" applyFill="1" applyBorder="1" applyAlignment="1">
      <alignment horizontal="right" vertical="center" wrapText="1"/>
    </xf>
    <xf numFmtId="175" fontId="4" fillId="33" borderId="22" xfId="6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  <xf numFmtId="1" fontId="3" fillId="33" borderId="19" xfId="0" applyNumberFormat="1" applyFont="1" applyFill="1" applyBorder="1" applyAlignment="1">
      <alignment horizontal="right" vertical="center" wrapText="1"/>
    </xf>
    <xf numFmtId="0" fontId="3" fillId="0" borderId="23" xfId="0" applyFont="1" applyBorder="1" applyAlignment="1">
      <alignment/>
    </xf>
    <xf numFmtId="0" fontId="3" fillId="33" borderId="18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  <xf numFmtId="165" fontId="3" fillId="33" borderId="18" xfId="6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175" fontId="3" fillId="33" borderId="20" xfId="6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65" fontId="4" fillId="33" borderId="24" xfId="60" applyNumberFormat="1" applyFont="1" applyFill="1" applyBorder="1" applyAlignment="1">
      <alignment horizontal="right" vertical="center" wrapText="1"/>
    </xf>
    <xf numFmtId="175" fontId="3" fillId="33" borderId="25" xfId="60" applyNumberFormat="1" applyFont="1" applyFill="1" applyBorder="1" applyAlignment="1">
      <alignment horizontal="center" vertical="center" wrapText="1"/>
    </xf>
    <xf numFmtId="165" fontId="3" fillId="33" borderId="24" xfId="60" applyNumberFormat="1" applyFont="1" applyFill="1" applyBorder="1" applyAlignment="1">
      <alignment horizontal="right" vertical="center" wrapText="1"/>
    </xf>
    <xf numFmtId="1" fontId="3" fillId="33" borderId="24" xfId="0" applyNumberFormat="1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/>
    </xf>
    <xf numFmtId="175" fontId="4" fillId="33" borderId="26" xfId="6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5" fontId="3" fillId="33" borderId="13" xfId="6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65" fontId="3" fillId="33" borderId="10" xfId="6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65" fontId="3" fillId="33" borderId="29" xfId="0" applyNumberFormat="1" applyFont="1" applyFill="1" applyBorder="1" applyAlignment="1">
      <alignment horizontal="right"/>
    </xf>
    <xf numFmtId="176" fontId="4" fillId="33" borderId="11" xfId="0" applyNumberFormat="1" applyFont="1" applyFill="1" applyBorder="1" applyAlignment="1">
      <alignment horizontal="center" vertical="center" wrapText="1"/>
    </xf>
    <xf numFmtId="176" fontId="4" fillId="33" borderId="22" xfId="0" applyNumberFormat="1" applyFont="1" applyFill="1" applyBorder="1" applyAlignment="1">
      <alignment horizontal="center" vertical="center" wrapText="1"/>
    </xf>
    <xf numFmtId="175" fontId="3" fillId="33" borderId="3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75" fontId="4" fillId="33" borderId="10" xfId="6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12" fillId="33" borderId="39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3" borderId="40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3" fillId="33" borderId="35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33" borderId="38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3" borderId="41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view="pageBreakPreview" zoomScale="70" zoomScaleNormal="70" zoomScaleSheetLayoutView="70" workbookViewId="0" topLeftCell="A1">
      <selection activeCell="N10" sqref="N10"/>
    </sheetView>
  </sheetViews>
  <sheetFormatPr defaultColWidth="9.00390625" defaultRowHeight="12.75"/>
  <cols>
    <col min="1" max="1" width="4.75390625" style="6" customWidth="1"/>
    <col min="2" max="2" width="55.125" style="13" customWidth="1"/>
    <col min="3" max="3" width="23.875" style="6" customWidth="1"/>
    <col min="4" max="4" width="14.25390625" style="6" customWidth="1"/>
    <col min="5" max="5" width="12.25390625" style="6" customWidth="1"/>
    <col min="6" max="6" width="14.00390625" style="6" customWidth="1"/>
    <col min="7" max="7" width="13.375" style="6" customWidth="1"/>
    <col min="8" max="8" width="16.25390625" style="6" hidden="1" customWidth="1"/>
    <col min="9" max="9" width="18.75390625" style="6" customWidth="1"/>
    <col min="10" max="10" width="9.125" style="6" hidden="1" customWidth="1"/>
    <col min="11" max="11" width="6.25390625" style="6" customWidth="1"/>
    <col min="12" max="12" width="9.125" style="6" hidden="1" customWidth="1"/>
    <col min="13" max="16384" width="9.125" style="6" customWidth="1"/>
  </cols>
  <sheetData>
    <row r="1" spans="2:9" s="1" customFormat="1" ht="21.75" customHeight="1">
      <c r="B1" s="12"/>
      <c r="C1" s="6"/>
      <c r="D1" s="6"/>
      <c r="E1" s="6"/>
      <c r="F1" s="6"/>
      <c r="G1" s="89" t="s">
        <v>56</v>
      </c>
      <c r="H1" s="90"/>
      <c r="I1" s="90"/>
    </row>
    <row r="2" spans="2:9" s="1" customFormat="1" ht="21" customHeight="1">
      <c r="B2" s="12"/>
      <c r="C2" s="91" t="s">
        <v>29</v>
      </c>
      <c r="D2" s="92"/>
      <c r="E2" s="92"/>
      <c r="F2" s="92"/>
      <c r="G2" s="92"/>
      <c r="H2" s="92"/>
      <c r="I2" s="92"/>
    </row>
    <row r="3" spans="2:9" s="1" customFormat="1" ht="21" customHeight="1">
      <c r="B3" s="12"/>
      <c r="C3" s="91" t="s">
        <v>74</v>
      </c>
      <c r="D3" s="97"/>
      <c r="E3" s="97"/>
      <c r="F3" s="97"/>
      <c r="G3" s="97"/>
      <c r="H3" s="97"/>
      <c r="I3" s="97"/>
    </row>
    <row r="4" spans="2:9" s="1" customFormat="1" ht="21" customHeight="1">
      <c r="B4" s="12"/>
      <c r="C4" s="91" t="s">
        <v>75</v>
      </c>
      <c r="D4" s="97"/>
      <c r="E4" s="97"/>
      <c r="F4" s="97"/>
      <c r="G4" s="97"/>
      <c r="H4" s="97"/>
      <c r="I4" s="97"/>
    </row>
    <row r="5" spans="2:9" s="1" customFormat="1" ht="21" customHeight="1">
      <c r="B5" s="12"/>
      <c r="C5" s="93" t="s">
        <v>30</v>
      </c>
      <c r="D5" s="94"/>
      <c r="E5" s="94"/>
      <c r="F5" s="94"/>
      <c r="G5" s="94"/>
      <c r="H5" s="94"/>
      <c r="I5" s="94"/>
    </row>
    <row r="6" spans="2:9" s="1" customFormat="1" ht="20.25" customHeight="1">
      <c r="B6" s="12"/>
      <c r="C6" s="93" t="s">
        <v>59</v>
      </c>
      <c r="D6" s="95"/>
      <c r="E6" s="95"/>
      <c r="F6" s="95"/>
      <c r="G6" s="95"/>
      <c r="H6" s="95"/>
      <c r="I6" s="95"/>
    </row>
    <row r="7" spans="2:11" s="1" customFormat="1" ht="22.5" customHeight="1">
      <c r="B7" s="12"/>
      <c r="C7" s="11"/>
      <c r="D7" s="91" t="s">
        <v>76</v>
      </c>
      <c r="E7" s="94"/>
      <c r="F7" s="94"/>
      <c r="G7" s="94"/>
      <c r="H7" s="94"/>
      <c r="I7" s="94"/>
      <c r="J7" s="10"/>
      <c r="K7" s="10"/>
    </row>
    <row r="8" spans="2:9" s="1" customFormat="1" ht="18.75">
      <c r="B8" s="12"/>
      <c r="G8" s="2"/>
      <c r="H8" s="96"/>
      <c r="I8" s="96"/>
    </row>
    <row r="9" s="1" customFormat="1" ht="18" customHeight="1">
      <c r="B9" s="12"/>
    </row>
    <row r="10" spans="2:8" s="1" customFormat="1" ht="18.75">
      <c r="B10" s="12"/>
      <c r="G10" s="3"/>
      <c r="H10" s="4"/>
    </row>
    <row r="11" spans="1:9" s="5" customFormat="1" ht="47.25" customHeight="1">
      <c r="A11" s="115" t="s">
        <v>69</v>
      </c>
      <c r="B11" s="115"/>
      <c r="C11" s="115"/>
      <c r="D11" s="115"/>
      <c r="E11" s="115"/>
      <c r="F11" s="115"/>
      <c r="G11" s="115"/>
      <c r="H11" s="115"/>
      <c r="I11" s="115"/>
    </row>
    <row r="12" spans="2:9" ht="7.5" customHeight="1">
      <c r="B12" s="7"/>
      <c r="C12" s="7"/>
      <c r="D12" s="7"/>
      <c r="E12" s="7"/>
      <c r="F12" s="7"/>
      <c r="G12" s="7"/>
      <c r="H12" s="7"/>
      <c r="I12" s="7"/>
    </row>
    <row r="13" ht="22.5" customHeight="1" thickBot="1">
      <c r="I13" s="8"/>
    </row>
    <row r="14" spans="1:9" ht="66" customHeight="1" thickBot="1">
      <c r="A14" s="80" t="s">
        <v>0</v>
      </c>
      <c r="B14" s="62" t="s">
        <v>15</v>
      </c>
      <c r="C14" s="63" t="s">
        <v>14</v>
      </c>
      <c r="D14" s="63" t="s">
        <v>3</v>
      </c>
      <c r="E14" s="64" t="s">
        <v>22</v>
      </c>
      <c r="F14" s="63" t="s">
        <v>4</v>
      </c>
      <c r="G14" s="63" t="s">
        <v>5</v>
      </c>
      <c r="H14" s="63" t="s">
        <v>8</v>
      </c>
      <c r="I14" s="65" t="s">
        <v>24</v>
      </c>
    </row>
    <row r="15" spans="1:9" s="25" customFormat="1" ht="24" customHeight="1">
      <c r="A15" s="122">
        <v>1</v>
      </c>
      <c r="B15" s="120" t="s">
        <v>67</v>
      </c>
      <c r="C15" s="49" t="s">
        <v>26</v>
      </c>
      <c r="D15" s="49"/>
      <c r="E15" s="50"/>
      <c r="F15" s="49"/>
      <c r="G15" s="49"/>
      <c r="H15" s="49"/>
      <c r="I15" s="51">
        <f>I16+I17</f>
        <v>2000</v>
      </c>
    </row>
    <row r="16" spans="1:9" s="33" customFormat="1" ht="23.25" customHeight="1">
      <c r="A16" s="127"/>
      <c r="B16" s="132"/>
      <c r="C16" s="18" t="s">
        <v>1</v>
      </c>
      <c r="D16" s="18" t="s">
        <v>19</v>
      </c>
      <c r="E16" s="18">
        <v>917</v>
      </c>
      <c r="F16" s="18">
        <v>7950100</v>
      </c>
      <c r="G16" s="22" t="s">
        <v>48</v>
      </c>
      <c r="H16" s="23">
        <v>830</v>
      </c>
      <c r="I16" s="24">
        <v>60</v>
      </c>
    </row>
    <row r="17" spans="1:9" s="30" customFormat="1" ht="112.5" customHeight="1" thickBot="1">
      <c r="A17" s="123"/>
      <c r="B17" s="61" t="s">
        <v>68</v>
      </c>
      <c r="C17" s="26" t="s">
        <v>1</v>
      </c>
      <c r="D17" s="26" t="s">
        <v>31</v>
      </c>
      <c r="E17" s="26">
        <v>917</v>
      </c>
      <c r="F17" s="26">
        <v>7950100</v>
      </c>
      <c r="G17" s="27" t="s">
        <v>49</v>
      </c>
      <c r="H17" s="28"/>
      <c r="I17" s="29">
        <v>1940</v>
      </c>
    </row>
    <row r="18" spans="1:9" s="25" customFormat="1" ht="21" customHeight="1">
      <c r="A18" s="103">
        <v>2</v>
      </c>
      <c r="B18" s="112" t="s">
        <v>50</v>
      </c>
      <c r="C18" s="49" t="s">
        <v>26</v>
      </c>
      <c r="D18" s="52"/>
      <c r="E18" s="52"/>
      <c r="F18" s="52"/>
      <c r="G18" s="53"/>
      <c r="H18" s="54"/>
      <c r="I18" s="55">
        <f>SUM(I19:I20)</f>
        <v>670</v>
      </c>
    </row>
    <row r="19" spans="1:9" s="33" customFormat="1" ht="21" customHeight="1">
      <c r="A19" s="104"/>
      <c r="B19" s="113"/>
      <c r="C19" s="18" t="s">
        <v>1</v>
      </c>
      <c r="D19" s="18" t="s">
        <v>25</v>
      </c>
      <c r="E19" s="18">
        <v>917</v>
      </c>
      <c r="F19" s="18">
        <v>7950300</v>
      </c>
      <c r="G19" s="22" t="s">
        <v>48</v>
      </c>
      <c r="H19" s="23">
        <v>325</v>
      </c>
      <c r="I19" s="24">
        <v>550</v>
      </c>
    </row>
    <row r="20" spans="1:9" s="33" customFormat="1" ht="64.5" customHeight="1" thickBot="1">
      <c r="A20" s="105"/>
      <c r="B20" s="116"/>
      <c r="C20" s="31" t="s">
        <v>21</v>
      </c>
      <c r="D20" s="70" t="s">
        <v>23</v>
      </c>
      <c r="E20" s="70">
        <v>910</v>
      </c>
      <c r="F20" s="70">
        <v>7950300</v>
      </c>
      <c r="G20" s="37" t="s">
        <v>48</v>
      </c>
      <c r="H20" s="38"/>
      <c r="I20" s="39">
        <v>120</v>
      </c>
    </row>
    <row r="21" spans="1:9" s="33" customFormat="1" ht="24" customHeight="1">
      <c r="A21" s="103">
        <v>3</v>
      </c>
      <c r="B21" s="128" t="s">
        <v>38</v>
      </c>
      <c r="C21" s="49" t="s">
        <v>26</v>
      </c>
      <c r="D21" s="52"/>
      <c r="E21" s="52"/>
      <c r="F21" s="52"/>
      <c r="G21" s="53"/>
      <c r="H21" s="54"/>
      <c r="I21" s="55">
        <f>SUM(I22:I24)</f>
        <v>4900</v>
      </c>
    </row>
    <row r="22" spans="1:9" s="33" customFormat="1" ht="24" customHeight="1">
      <c r="A22" s="104"/>
      <c r="B22" s="129"/>
      <c r="C22" s="84" t="s">
        <v>27</v>
      </c>
      <c r="D22" s="69" t="s">
        <v>17</v>
      </c>
      <c r="E22" s="69">
        <v>913</v>
      </c>
      <c r="F22" s="69">
        <v>7950400</v>
      </c>
      <c r="G22" s="14" t="s">
        <v>51</v>
      </c>
      <c r="H22" s="15"/>
      <c r="I22" s="16">
        <v>777</v>
      </c>
    </row>
    <row r="23" spans="1:9" s="33" customFormat="1" ht="24" customHeight="1">
      <c r="A23" s="104"/>
      <c r="B23" s="130"/>
      <c r="C23" s="84" t="s">
        <v>1</v>
      </c>
      <c r="D23" s="83" t="s">
        <v>17</v>
      </c>
      <c r="E23" s="83">
        <v>917</v>
      </c>
      <c r="F23" s="83">
        <v>7950400</v>
      </c>
      <c r="G23" s="37" t="s">
        <v>48</v>
      </c>
      <c r="H23" s="38"/>
      <c r="I23" s="39">
        <v>1785</v>
      </c>
    </row>
    <row r="24" spans="1:9" s="33" customFormat="1" ht="24" customHeight="1" thickBot="1">
      <c r="A24" s="105"/>
      <c r="B24" s="131"/>
      <c r="C24" s="84" t="s">
        <v>27</v>
      </c>
      <c r="D24" s="26" t="s">
        <v>17</v>
      </c>
      <c r="E24" s="26">
        <v>913</v>
      </c>
      <c r="F24" s="26">
        <v>7950400</v>
      </c>
      <c r="G24" s="27" t="s">
        <v>48</v>
      </c>
      <c r="H24" s="28"/>
      <c r="I24" s="29">
        <v>2338</v>
      </c>
    </row>
    <row r="25" spans="1:9" s="33" customFormat="1" ht="23.25" customHeight="1">
      <c r="A25" s="103">
        <v>4</v>
      </c>
      <c r="B25" s="100" t="s">
        <v>39</v>
      </c>
      <c r="C25" s="66" t="s">
        <v>26</v>
      </c>
      <c r="D25" s="18"/>
      <c r="E25" s="18"/>
      <c r="F25" s="18"/>
      <c r="G25" s="22"/>
      <c r="H25" s="23"/>
      <c r="I25" s="67">
        <f>SUM(I26:I31)</f>
        <v>5053.9</v>
      </c>
    </row>
    <row r="26" spans="1:9" s="33" customFormat="1" ht="23.25" customHeight="1">
      <c r="A26" s="104"/>
      <c r="B26" s="101"/>
      <c r="C26" s="18" t="s">
        <v>20</v>
      </c>
      <c r="D26" s="18" t="s">
        <v>18</v>
      </c>
      <c r="E26" s="18">
        <v>907</v>
      </c>
      <c r="F26" s="18">
        <v>7950500</v>
      </c>
      <c r="G26" s="22" t="s">
        <v>48</v>
      </c>
      <c r="H26" s="23"/>
      <c r="I26" s="24">
        <v>281</v>
      </c>
    </row>
    <row r="27" spans="1:9" s="33" customFormat="1" ht="23.25" customHeight="1">
      <c r="A27" s="104"/>
      <c r="B27" s="101"/>
      <c r="C27" s="69" t="s">
        <v>20</v>
      </c>
      <c r="D27" s="69" t="s">
        <v>18</v>
      </c>
      <c r="E27" s="69">
        <v>907</v>
      </c>
      <c r="F27" s="69">
        <v>7950500</v>
      </c>
      <c r="G27" s="14" t="s">
        <v>52</v>
      </c>
      <c r="H27" s="15"/>
      <c r="I27" s="16">
        <v>25</v>
      </c>
    </row>
    <row r="28" spans="1:9" s="33" customFormat="1" ht="23.25" customHeight="1">
      <c r="A28" s="104"/>
      <c r="B28" s="101"/>
      <c r="C28" s="69" t="s">
        <v>20</v>
      </c>
      <c r="D28" s="69" t="s">
        <v>13</v>
      </c>
      <c r="E28" s="69">
        <v>907</v>
      </c>
      <c r="F28" s="69">
        <v>7950500</v>
      </c>
      <c r="G28" s="14" t="s">
        <v>51</v>
      </c>
      <c r="H28" s="15"/>
      <c r="I28" s="16">
        <v>240</v>
      </c>
    </row>
    <row r="29" spans="1:9" s="33" customFormat="1" ht="23.25" customHeight="1">
      <c r="A29" s="104"/>
      <c r="B29" s="101"/>
      <c r="C29" s="69" t="s">
        <v>20</v>
      </c>
      <c r="D29" s="69" t="s">
        <v>13</v>
      </c>
      <c r="E29" s="69">
        <v>907</v>
      </c>
      <c r="F29" s="69">
        <v>7950500</v>
      </c>
      <c r="G29" s="14" t="s">
        <v>48</v>
      </c>
      <c r="H29" s="15"/>
      <c r="I29" s="16">
        <v>1080.9</v>
      </c>
    </row>
    <row r="30" spans="1:9" s="33" customFormat="1" ht="23.25" customHeight="1">
      <c r="A30" s="104"/>
      <c r="B30" s="101"/>
      <c r="C30" s="69" t="s">
        <v>20</v>
      </c>
      <c r="D30" s="69" t="s">
        <v>9</v>
      </c>
      <c r="E30" s="69">
        <v>907</v>
      </c>
      <c r="F30" s="69">
        <v>7950500</v>
      </c>
      <c r="G30" s="14" t="s">
        <v>51</v>
      </c>
      <c r="H30" s="15"/>
      <c r="I30" s="16">
        <v>1692</v>
      </c>
    </row>
    <row r="31" spans="1:9" s="30" customFormat="1" ht="23.25" customHeight="1" thickBot="1">
      <c r="A31" s="105"/>
      <c r="B31" s="102"/>
      <c r="C31" s="70" t="s">
        <v>20</v>
      </c>
      <c r="D31" s="37" t="s">
        <v>9</v>
      </c>
      <c r="E31" s="70">
        <v>907</v>
      </c>
      <c r="F31" s="70">
        <v>7950500</v>
      </c>
      <c r="G31" s="37" t="s">
        <v>48</v>
      </c>
      <c r="H31" s="38"/>
      <c r="I31" s="39">
        <v>1735</v>
      </c>
    </row>
    <row r="32" spans="1:9" s="33" customFormat="1" ht="29.25" customHeight="1">
      <c r="A32" s="133">
        <v>5</v>
      </c>
      <c r="B32" s="100" t="s">
        <v>42</v>
      </c>
      <c r="C32" s="49" t="s">
        <v>12</v>
      </c>
      <c r="D32" s="50"/>
      <c r="E32" s="49"/>
      <c r="F32" s="49"/>
      <c r="G32" s="50"/>
      <c r="H32" s="56"/>
      <c r="I32" s="55">
        <v>1856</v>
      </c>
    </row>
    <row r="33" spans="1:9" ht="54" customHeight="1" thickBot="1">
      <c r="A33" s="134"/>
      <c r="B33" s="135"/>
      <c r="C33" s="68" t="s">
        <v>20</v>
      </c>
      <c r="D33" s="68" t="s">
        <v>13</v>
      </c>
      <c r="E33" s="68">
        <v>907</v>
      </c>
      <c r="F33" s="68">
        <v>7953700</v>
      </c>
      <c r="G33" s="34" t="s">
        <v>48</v>
      </c>
      <c r="H33" s="35"/>
      <c r="I33" s="36">
        <v>1856</v>
      </c>
    </row>
    <row r="34" spans="1:9" s="25" customFormat="1" ht="22.5" customHeight="1">
      <c r="A34" s="103">
        <v>6</v>
      </c>
      <c r="B34" s="98" t="s">
        <v>41</v>
      </c>
      <c r="C34" s="49" t="s">
        <v>12</v>
      </c>
      <c r="D34" s="49"/>
      <c r="E34" s="49"/>
      <c r="F34" s="49"/>
      <c r="G34" s="50"/>
      <c r="H34" s="56"/>
      <c r="I34" s="55">
        <f>I35</f>
        <v>1100</v>
      </c>
    </row>
    <row r="35" spans="1:9" s="33" customFormat="1" ht="54" customHeight="1" thickBot="1">
      <c r="A35" s="114"/>
      <c r="B35" s="99"/>
      <c r="C35" s="68" t="s">
        <v>20</v>
      </c>
      <c r="D35" s="68" t="s">
        <v>13</v>
      </c>
      <c r="E35" s="68">
        <v>907</v>
      </c>
      <c r="F35" s="68">
        <v>7953800</v>
      </c>
      <c r="G35" s="34" t="s">
        <v>51</v>
      </c>
      <c r="H35" s="35"/>
      <c r="I35" s="36">
        <v>1100</v>
      </c>
    </row>
    <row r="36" spans="1:9" s="25" customFormat="1" ht="24.75" customHeight="1">
      <c r="A36" s="103">
        <v>7</v>
      </c>
      <c r="B36" s="120" t="s">
        <v>60</v>
      </c>
      <c r="C36" s="49" t="s">
        <v>12</v>
      </c>
      <c r="D36" s="49"/>
      <c r="E36" s="49"/>
      <c r="F36" s="49"/>
      <c r="G36" s="50"/>
      <c r="H36" s="56"/>
      <c r="I36" s="55">
        <v>111.5</v>
      </c>
    </row>
    <row r="37" spans="1:9" s="33" customFormat="1" ht="31.5" customHeight="1" thickBot="1">
      <c r="A37" s="114"/>
      <c r="B37" s="121"/>
      <c r="C37" s="68" t="s">
        <v>71</v>
      </c>
      <c r="D37" s="34" t="s">
        <v>65</v>
      </c>
      <c r="E37" s="68">
        <v>913</v>
      </c>
      <c r="F37" s="68">
        <v>7950600</v>
      </c>
      <c r="G37" s="68">
        <v>200</v>
      </c>
      <c r="H37" s="41" t="e">
        <f>#REF!+#REF!+#REF!+#REF!</f>
        <v>#REF!</v>
      </c>
      <c r="I37" s="36">
        <v>111.5</v>
      </c>
    </row>
    <row r="38" spans="1:9" s="42" customFormat="1" ht="24" customHeight="1" thickBot="1">
      <c r="A38" s="122">
        <v>8</v>
      </c>
      <c r="B38" s="124" t="s">
        <v>57</v>
      </c>
      <c r="C38" s="49" t="s">
        <v>12</v>
      </c>
      <c r="D38" s="49"/>
      <c r="E38" s="49"/>
      <c r="F38" s="49"/>
      <c r="G38" s="49"/>
      <c r="H38" s="57"/>
      <c r="I38" s="55">
        <v>65</v>
      </c>
    </row>
    <row r="39" spans="1:9" s="30" customFormat="1" ht="47.25" customHeight="1" thickBot="1">
      <c r="A39" s="123"/>
      <c r="B39" s="121"/>
      <c r="C39" s="68" t="s">
        <v>1</v>
      </c>
      <c r="D39" s="68" t="s">
        <v>6</v>
      </c>
      <c r="E39" s="68">
        <v>917</v>
      </c>
      <c r="F39" s="68">
        <v>7950800</v>
      </c>
      <c r="G39" s="34" t="s">
        <v>48</v>
      </c>
      <c r="H39" s="44">
        <v>50</v>
      </c>
      <c r="I39" s="36">
        <v>65</v>
      </c>
    </row>
    <row r="40" spans="1:9" s="25" customFormat="1" ht="21.75" customHeight="1">
      <c r="A40" s="122">
        <v>9</v>
      </c>
      <c r="B40" s="98" t="s">
        <v>36</v>
      </c>
      <c r="C40" s="49" t="s">
        <v>12</v>
      </c>
      <c r="D40" s="49"/>
      <c r="E40" s="49"/>
      <c r="F40" s="49"/>
      <c r="G40" s="50"/>
      <c r="H40" s="58"/>
      <c r="I40" s="55">
        <f>I41+I42</f>
        <v>1025.9</v>
      </c>
    </row>
    <row r="41" spans="1:9" s="33" customFormat="1" ht="21.75" customHeight="1">
      <c r="A41" s="125"/>
      <c r="B41" s="100"/>
      <c r="C41" s="139" t="s">
        <v>1</v>
      </c>
      <c r="D41" s="69" t="s">
        <v>11</v>
      </c>
      <c r="E41" s="69">
        <v>917</v>
      </c>
      <c r="F41" s="69">
        <v>7950900</v>
      </c>
      <c r="G41" s="14" t="s">
        <v>48</v>
      </c>
      <c r="H41" s="17"/>
      <c r="I41" s="16">
        <v>204</v>
      </c>
    </row>
    <row r="42" spans="1:9" s="30" customFormat="1" ht="23.25" customHeight="1" thickBot="1">
      <c r="A42" s="123"/>
      <c r="B42" s="121"/>
      <c r="C42" s="144"/>
      <c r="D42" s="31" t="s">
        <v>11</v>
      </c>
      <c r="E42" s="31">
        <v>917</v>
      </c>
      <c r="F42" s="31">
        <v>7950900</v>
      </c>
      <c r="G42" s="32" t="s">
        <v>52</v>
      </c>
      <c r="H42" s="45">
        <v>1152</v>
      </c>
      <c r="I42" s="60">
        <v>821.9</v>
      </c>
    </row>
    <row r="43" spans="1:9" s="25" customFormat="1" ht="24" customHeight="1">
      <c r="A43" s="103">
        <v>10</v>
      </c>
      <c r="B43" s="111" t="s">
        <v>44</v>
      </c>
      <c r="C43" s="49" t="s">
        <v>26</v>
      </c>
      <c r="D43" s="52"/>
      <c r="E43" s="52"/>
      <c r="F43" s="52"/>
      <c r="G43" s="53"/>
      <c r="H43" s="56"/>
      <c r="I43" s="55">
        <f>SUM(I44:I46)</f>
        <v>500</v>
      </c>
    </row>
    <row r="44" spans="1:9" s="33" customFormat="1" ht="24" customHeight="1">
      <c r="A44" s="104"/>
      <c r="B44" s="101"/>
      <c r="C44" s="69" t="s">
        <v>32</v>
      </c>
      <c r="D44" s="69" t="s">
        <v>10</v>
      </c>
      <c r="E44" s="69">
        <v>904</v>
      </c>
      <c r="F44" s="69">
        <v>7954000</v>
      </c>
      <c r="G44" s="14" t="s">
        <v>48</v>
      </c>
      <c r="H44" s="71"/>
      <c r="I44" s="16">
        <v>80</v>
      </c>
    </row>
    <row r="45" spans="1:9" s="33" customFormat="1" ht="24" customHeight="1">
      <c r="A45" s="104"/>
      <c r="B45" s="101"/>
      <c r="C45" s="69" t="s">
        <v>20</v>
      </c>
      <c r="D45" s="69" t="s">
        <v>13</v>
      </c>
      <c r="E45" s="69">
        <v>907</v>
      </c>
      <c r="F45" s="69">
        <v>7954000</v>
      </c>
      <c r="G45" s="14" t="s">
        <v>48</v>
      </c>
      <c r="H45" s="71"/>
      <c r="I45" s="16">
        <v>300</v>
      </c>
    </row>
    <row r="46" spans="1:9" s="30" customFormat="1" ht="24" customHeight="1" thickBot="1">
      <c r="A46" s="105"/>
      <c r="B46" s="102"/>
      <c r="C46" s="31" t="s">
        <v>27</v>
      </c>
      <c r="D46" s="31" t="s">
        <v>17</v>
      </c>
      <c r="E46" s="31">
        <v>913</v>
      </c>
      <c r="F46" s="31">
        <v>7954000</v>
      </c>
      <c r="G46" s="32" t="s">
        <v>48</v>
      </c>
      <c r="H46" s="45"/>
      <c r="I46" s="60">
        <v>120</v>
      </c>
    </row>
    <row r="47" spans="1:9" s="25" customFormat="1" ht="24" customHeight="1">
      <c r="A47" s="126">
        <v>11</v>
      </c>
      <c r="B47" s="120" t="s">
        <v>53</v>
      </c>
      <c r="C47" s="49" t="s">
        <v>12</v>
      </c>
      <c r="D47" s="49"/>
      <c r="E47" s="49"/>
      <c r="F47" s="49"/>
      <c r="G47" s="50"/>
      <c r="H47" s="56"/>
      <c r="I47" s="55">
        <v>750</v>
      </c>
    </row>
    <row r="48" spans="1:9" s="30" customFormat="1" ht="54.75" customHeight="1" thickBot="1">
      <c r="A48" s="123"/>
      <c r="B48" s="121"/>
      <c r="C48" s="31" t="s">
        <v>2</v>
      </c>
      <c r="D48" s="31" t="s">
        <v>7</v>
      </c>
      <c r="E48" s="31">
        <v>902</v>
      </c>
      <c r="F48" s="31">
        <v>7951100</v>
      </c>
      <c r="G48" s="32" t="s">
        <v>54</v>
      </c>
      <c r="H48" s="43">
        <v>2454</v>
      </c>
      <c r="I48" s="60">
        <v>750</v>
      </c>
    </row>
    <row r="49" spans="1:9" s="25" customFormat="1" ht="20.25" customHeight="1">
      <c r="A49" s="106">
        <v>12</v>
      </c>
      <c r="B49" s="112" t="s">
        <v>72</v>
      </c>
      <c r="C49" s="49" t="s">
        <v>26</v>
      </c>
      <c r="D49" s="52"/>
      <c r="E49" s="52"/>
      <c r="F49" s="52"/>
      <c r="G49" s="52"/>
      <c r="H49" s="58"/>
      <c r="I49" s="55">
        <f>SUM(I50:I51)</f>
        <v>818</v>
      </c>
    </row>
    <row r="50" spans="1:9" s="33" customFormat="1" ht="33" customHeight="1">
      <c r="A50" s="107"/>
      <c r="B50" s="129"/>
      <c r="C50" s="109" t="s">
        <v>21</v>
      </c>
      <c r="D50" s="18" t="s">
        <v>23</v>
      </c>
      <c r="E50" s="18">
        <v>910</v>
      </c>
      <c r="F50" s="18">
        <v>7951700</v>
      </c>
      <c r="G50" s="18">
        <v>100</v>
      </c>
      <c r="H50" s="40"/>
      <c r="I50" s="24">
        <v>145</v>
      </c>
    </row>
    <row r="51" spans="1:9" s="30" customFormat="1" ht="27" customHeight="1" thickBot="1">
      <c r="A51" s="108"/>
      <c r="B51" s="131"/>
      <c r="C51" s="110"/>
      <c r="D51" s="81" t="s">
        <v>23</v>
      </c>
      <c r="E51" s="81">
        <v>910</v>
      </c>
      <c r="F51" s="81">
        <v>7951700</v>
      </c>
      <c r="G51" s="81">
        <v>200</v>
      </c>
      <c r="H51" s="46"/>
      <c r="I51" s="29">
        <v>673</v>
      </c>
    </row>
    <row r="52" spans="1:9" s="25" customFormat="1" ht="27" customHeight="1">
      <c r="A52" s="122">
        <v>13</v>
      </c>
      <c r="B52" s="98" t="s">
        <v>35</v>
      </c>
      <c r="C52" s="49" t="s">
        <v>12</v>
      </c>
      <c r="D52" s="49"/>
      <c r="E52" s="49"/>
      <c r="F52" s="49"/>
      <c r="G52" s="50"/>
      <c r="H52" s="58"/>
      <c r="I52" s="55">
        <v>110</v>
      </c>
    </row>
    <row r="53" spans="1:9" s="33" customFormat="1" ht="51" customHeight="1" thickBot="1">
      <c r="A53" s="123"/>
      <c r="B53" s="99"/>
      <c r="C53" s="68" t="s">
        <v>16</v>
      </c>
      <c r="D53" s="68" t="s">
        <v>9</v>
      </c>
      <c r="E53" s="68">
        <v>917</v>
      </c>
      <c r="F53" s="68">
        <v>7951200</v>
      </c>
      <c r="G53" s="34" t="s">
        <v>48</v>
      </c>
      <c r="H53" s="44">
        <v>45</v>
      </c>
      <c r="I53" s="36">
        <v>110</v>
      </c>
    </row>
    <row r="54" spans="1:9" s="25" customFormat="1" ht="23.25" customHeight="1">
      <c r="A54" s="122">
        <v>14</v>
      </c>
      <c r="B54" s="98" t="s">
        <v>43</v>
      </c>
      <c r="C54" s="49" t="s">
        <v>12</v>
      </c>
      <c r="D54" s="49"/>
      <c r="E54" s="49"/>
      <c r="F54" s="49"/>
      <c r="G54" s="50"/>
      <c r="H54" s="58"/>
      <c r="I54" s="55">
        <v>92</v>
      </c>
    </row>
    <row r="55" spans="1:9" s="33" customFormat="1" ht="23.25" customHeight="1">
      <c r="A55" s="125"/>
      <c r="B55" s="100"/>
      <c r="C55" s="85"/>
      <c r="D55" s="84" t="s">
        <v>9</v>
      </c>
      <c r="E55" s="84">
        <v>917</v>
      </c>
      <c r="F55" s="84">
        <v>7951000</v>
      </c>
      <c r="G55" s="14" t="s">
        <v>51</v>
      </c>
      <c r="H55" s="17"/>
      <c r="I55" s="86">
        <v>8</v>
      </c>
    </row>
    <row r="56" spans="1:9" s="30" customFormat="1" ht="40.5" customHeight="1" thickBot="1">
      <c r="A56" s="123"/>
      <c r="B56" s="99"/>
      <c r="C56" s="31" t="s">
        <v>16</v>
      </c>
      <c r="D56" s="84" t="s">
        <v>9</v>
      </c>
      <c r="E56" s="84">
        <v>917</v>
      </c>
      <c r="F56" s="84">
        <v>7951000</v>
      </c>
      <c r="G56" s="14" t="s">
        <v>48</v>
      </c>
      <c r="H56" s="17"/>
      <c r="I56" s="86">
        <v>84</v>
      </c>
    </row>
    <row r="57" spans="1:9" ht="102.75" customHeight="1" hidden="1">
      <c r="A57" s="78">
        <v>16</v>
      </c>
      <c r="B57" s="79" t="s">
        <v>70</v>
      </c>
      <c r="C57" s="68" t="s">
        <v>45</v>
      </c>
      <c r="D57" s="68" t="s">
        <v>10</v>
      </c>
      <c r="E57" s="68">
        <v>904</v>
      </c>
      <c r="F57" s="68">
        <v>7953620</v>
      </c>
      <c r="G57" s="34" t="s">
        <v>48</v>
      </c>
      <c r="H57" s="44"/>
      <c r="I57" s="47"/>
    </row>
    <row r="58" spans="1:9" s="25" customFormat="1" ht="27" customHeight="1">
      <c r="A58" s="122">
        <v>15</v>
      </c>
      <c r="B58" s="98" t="s">
        <v>46</v>
      </c>
      <c r="C58" s="49" t="s">
        <v>12</v>
      </c>
      <c r="D58" s="49"/>
      <c r="E58" s="49"/>
      <c r="F58" s="49"/>
      <c r="G58" s="50"/>
      <c r="H58" s="58"/>
      <c r="I58" s="55">
        <f>I59+I60</f>
        <v>675.1</v>
      </c>
    </row>
    <row r="59" spans="1:9" s="33" customFormat="1" ht="27" customHeight="1">
      <c r="A59" s="125"/>
      <c r="B59" s="100"/>
      <c r="C59" s="139" t="s">
        <v>45</v>
      </c>
      <c r="D59" s="69" t="s">
        <v>10</v>
      </c>
      <c r="E59" s="69">
        <v>904</v>
      </c>
      <c r="F59" s="69">
        <v>7953610</v>
      </c>
      <c r="G59" s="14" t="s">
        <v>51</v>
      </c>
      <c r="H59" s="17"/>
      <c r="I59" s="16">
        <v>16.9</v>
      </c>
    </row>
    <row r="60" spans="1:9" s="33" customFormat="1" ht="27" customHeight="1" thickBot="1">
      <c r="A60" s="140"/>
      <c r="B60" s="119"/>
      <c r="C60" s="144"/>
      <c r="D60" s="68" t="s">
        <v>10</v>
      </c>
      <c r="E60" s="68">
        <v>904</v>
      </c>
      <c r="F60" s="68">
        <v>7953610</v>
      </c>
      <c r="G60" s="34" t="s">
        <v>48</v>
      </c>
      <c r="H60" s="48"/>
      <c r="I60" s="36">
        <v>658.2</v>
      </c>
    </row>
    <row r="61" spans="1:9" s="42" customFormat="1" ht="23.25" customHeight="1" thickBot="1">
      <c r="A61" s="122">
        <v>16</v>
      </c>
      <c r="B61" s="111" t="s">
        <v>58</v>
      </c>
      <c r="C61" s="49" t="s">
        <v>12</v>
      </c>
      <c r="D61" s="49"/>
      <c r="E61" s="49"/>
      <c r="F61" s="49"/>
      <c r="G61" s="50"/>
      <c r="H61" s="58"/>
      <c r="I61" s="55">
        <f>I62</f>
        <v>20</v>
      </c>
    </row>
    <row r="62" spans="1:9" s="33" customFormat="1" ht="51" customHeight="1" thickBot="1">
      <c r="A62" s="123"/>
      <c r="B62" s="99"/>
      <c r="C62" s="68" t="s">
        <v>45</v>
      </c>
      <c r="D62" s="68" t="s">
        <v>10</v>
      </c>
      <c r="E62" s="68">
        <v>904</v>
      </c>
      <c r="F62" s="68">
        <v>7953630</v>
      </c>
      <c r="G62" s="34" t="s">
        <v>48</v>
      </c>
      <c r="H62" s="44"/>
      <c r="I62" s="36">
        <v>20</v>
      </c>
    </row>
    <row r="63" spans="1:9" s="42" customFormat="1" ht="25.5" customHeight="1" thickBot="1">
      <c r="A63" s="122">
        <v>17</v>
      </c>
      <c r="B63" s="111" t="s">
        <v>47</v>
      </c>
      <c r="C63" s="49" t="s">
        <v>12</v>
      </c>
      <c r="D63" s="49"/>
      <c r="E63" s="49"/>
      <c r="F63" s="49"/>
      <c r="G63" s="50"/>
      <c r="H63" s="58"/>
      <c r="I63" s="55">
        <f>I64</f>
        <v>83</v>
      </c>
    </row>
    <row r="64" spans="1:9" s="30" customFormat="1" ht="60" customHeight="1" thickBot="1">
      <c r="A64" s="123"/>
      <c r="B64" s="99"/>
      <c r="C64" s="31" t="s">
        <v>45</v>
      </c>
      <c r="D64" s="31" t="s">
        <v>10</v>
      </c>
      <c r="E64" s="31">
        <v>904</v>
      </c>
      <c r="F64" s="31">
        <v>7953640</v>
      </c>
      <c r="G64" s="32" t="s">
        <v>48</v>
      </c>
      <c r="H64" s="43"/>
      <c r="I64" s="60">
        <v>83</v>
      </c>
    </row>
    <row r="65" spans="1:9" ht="102.75" customHeight="1" hidden="1">
      <c r="A65" s="78">
        <v>20</v>
      </c>
      <c r="B65" s="79" t="s">
        <v>34</v>
      </c>
      <c r="C65" s="68" t="s">
        <v>1</v>
      </c>
      <c r="D65" s="34" t="s">
        <v>37</v>
      </c>
      <c r="E65" s="68">
        <v>917</v>
      </c>
      <c r="F65" s="68">
        <v>7951300</v>
      </c>
      <c r="G65" s="34"/>
      <c r="H65" s="44"/>
      <c r="I65" s="47">
        <v>0</v>
      </c>
    </row>
    <row r="66" spans="1:9" s="25" customFormat="1" ht="23.25" customHeight="1">
      <c r="A66" s="103">
        <v>18</v>
      </c>
      <c r="B66" s="112" t="s">
        <v>61</v>
      </c>
      <c r="C66" s="49" t="s">
        <v>26</v>
      </c>
      <c r="D66" s="52"/>
      <c r="E66" s="52"/>
      <c r="F66" s="52"/>
      <c r="G66" s="53"/>
      <c r="H66" s="58">
        <v>118</v>
      </c>
      <c r="I66" s="55">
        <f>SUM(I67:I68)</f>
        <v>80</v>
      </c>
    </row>
    <row r="67" spans="1:9" s="33" customFormat="1" ht="23.25" customHeight="1">
      <c r="A67" s="104"/>
      <c r="B67" s="113"/>
      <c r="C67" s="18" t="s">
        <v>1</v>
      </c>
      <c r="D67" s="18" t="s">
        <v>28</v>
      </c>
      <c r="E67" s="18">
        <v>917</v>
      </c>
      <c r="F67" s="18">
        <v>7951401</v>
      </c>
      <c r="G67" s="22" t="s">
        <v>48</v>
      </c>
      <c r="H67" s="40"/>
      <c r="I67" s="24">
        <v>10</v>
      </c>
    </row>
    <row r="68" spans="1:9" s="30" customFormat="1" ht="23.25" customHeight="1" thickBot="1">
      <c r="A68" s="105"/>
      <c r="B68" s="88"/>
      <c r="C68" s="26" t="s">
        <v>1</v>
      </c>
      <c r="D68" s="26" t="s">
        <v>28</v>
      </c>
      <c r="E68" s="26">
        <v>917</v>
      </c>
      <c r="F68" s="26">
        <v>7951401</v>
      </c>
      <c r="G68" s="27" t="s">
        <v>54</v>
      </c>
      <c r="H68" s="46"/>
      <c r="I68" s="29">
        <v>70</v>
      </c>
    </row>
    <row r="69" spans="1:9" s="25" customFormat="1" ht="29.25" customHeight="1">
      <c r="A69" s="103">
        <v>19</v>
      </c>
      <c r="B69" s="98" t="s">
        <v>62</v>
      </c>
      <c r="C69" s="59" t="s">
        <v>26</v>
      </c>
      <c r="D69" s="52"/>
      <c r="E69" s="52"/>
      <c r="F69" s="52"/>
      <c r="G69" s="53"/>
      <c r="H69" s="58"/>
      <c r="I69" s="55">
        <f>SUM(I70:I71)</f>
        <v>524</v>
      </c>
    </row>
    <row r="70" spans="1:9" s="33" customFormat="1" ht="29.25" customHeight="1">
      <c r="A70" s="104"/>
      <c r="B70" s="101"/>
      <c r="C70" s="109" t="s">
        <v>16</v>
      </c>
      <c r="D70" s="18" t="s">
        <v>33</v>
      </c>
      <c r="E70" s="18">
        <v>917</v>
      </c>
      <c r="F70" s="18">
        <v>7952501</v>
      </c>
      <c r="G70" s="22" t="s">
        <v>51</v>
      </c>
      <c r="H70" s="40"/>
      <c r="I70" s="24">
        <v>20</v>
      </c>
    </row>
    <row r="71" spans="1:9" s="30" customFormat="1" ht="29.25" customHeight="1" thickBot="1">
      <c r="A71" s="105"/>
      <c r="B71" s="118"/>
      <c r="C71" s="117"/>
      <c r="D71" s="26" t="s">
        <v>9</v>
      </c>
      <c r="E71" s="26">
        <v>917</v>
      </c>
      <c r="F71" s="26">
        <v>7952501</v>
      </c>
      <c r="G71" s="27" t="s">
        <v>48</v>
      </c>
      <c r="H71" s="46"/>
      <c r="I71" s="29">
        <v>504</v>
      </c>
    </row>
    <row r="72" spans="1:9" s="25" customFormat="1" ht="23.25" customHeight="1">
      <c r="A72" s="103">
        <v>20</v>
      </c>
      <c r="B72" s="111" t="s">
        <v>40</v>
      </c>
      <c r="C72" s="49" t="s">
        <v>26</v>
      </c>
      <c r="D72" s="52"/>
      <c r="E72" s="52"/>
      <c r="F72" s="52"/>
      <c r="G72" s="53"/>
      <c r="H72" s="58"/>
      <c r="I72" s="55">
        <f>SUM(I73:I75)</f>
        <v>800</v>
      </c>
    </row>
    <row r="73" spans="1:9" s="33" customFormat="1" ht="23.25" customHeight="1">
      <c r="A73" s="104"/>
      <c r="B73" s="101"/>
      <c r="C73" s="139" t="s">
        <v>20</v>
      </c>
      <c r="D73" s="18" t="s">
        <v>18</v>
      </c>
      <c r="E73" s="18">
        <v>907</v>
      </c>
      <c r="F73" s="18">
        <v>7951600</v>
      </c>
      <c r="G73" s="22" t="s">
        <v>48</v>
      </c>
      <c r="H73" s="40"/>
      <c r="I73" s="24">
        <v>400</v>
      </c>
    </row>
    <row r="74" spans="1:9" s="30" customFormat="1" ht="23.25" customHeight="1" thickBot="1">
      <c r="A74" s="104"/>
      <c r="B74" s="101"/>
      <c r="C74" s="109"/>
      <c r="D74" s="18" t="s">
        <v>13</v>
      </c>
      <c r="E74" s="18">
        <v>907</v>
      </c>
      <c r="F74" s="69">
        <v>7951600</v>
      </c>
      <c r="G74" s="14" t="s">
        <v>48</v>
      </c>
      <c r="H74" s="17"/>
      <c r="I74" s="16">
        <v>300</v>
      </c>
    </row>
    <row r="75" spans="1:9" s="33" customFormat="1" ht="23.25" customHeight="1" thickBot="1">
      <c r="A75" s="105"/>
      <c r="B75" s="102"/>
      <c r="C75" s="144"/>
      <c r="D75" s="18" t="s">
        <v>63</v>
      </c>
      <c r="E75" s="18">
        <v>907</v>
      </c>
      <c r="F75" s="69">
        <v>7951600</v>
      </c>
      <c r="G75" s="14" t="s">
        <v>48</v>
      </c>
      <c r="H75" s="44"/>
      <c r="I75" s="36">
        <v>100</v>
      </c>
    </row>
    <row r="76" spans="1:9" s="25" customFormat="1" ht="24" customHeight="1">
      <c r="A76" s="103">
        <v>21</v>
      </c>
      <c r="B76" s="111" t="s">
        <v>73</v>
      </c>
      <c r="C76" s="49" t="s">
        <v>26</v>
      </c>
      <c r="D76" s="52"/>
      <c r="E76" s="52"/>
      <c r="F76" s="52"/>
      <c r="G76" s="53"/>
      <c r="H76" s="58"/>
      <c r="I76" s="55">
        <f>SUM(I77:I78)</f>
        <v>10675.8</v>
      </c>
    </row>
    <row r="77" spans="1:9" s="33" customFormat="1" ht="24" customHeight="1">
      <c r="A77" s="104"/>
      <c r="B77" s="101"/>
      <c r="C77" s="18" t="s">
        <v>20</v>
      </c>
      <c r="D77" s="18" t="s">
        <v>18</v>
      </c>
      <c r="E77" s="18">
        <v>907</v>
      </c>
      <c r="F77" s="18">
        <v>7953500</v>
      </c>
      <c r="G77" s="22" t="s">
        <v>48</v>
      </c>
      <c r="H77" s="40"/>
      <c r="I77" s="24">
        <v>5939</v>
      </c>
    </row>
    <row r="78" spans="1:9" s="33" customFormat="1" ht="24" customHeight="1" thickBot="1">
      <c r="A78" s="104"/>
      <c r="B78" s="101"/>
      <c r="C78" s="18" t="s">
        <v>1</v>
      </c>
      <c r="D78" s="69" t="s">
        <v>18</v>
      </c>
      <c r="E78" s="69">
        <v>917</v>
      </c>
      <c r="F78" s="69">
        <v>7953500</v>
      </c>
      <c r="G78" s="14" t="s">
        <v>48</v>
      </c>
      <c r="H78" s="17"/>
      <c r="I78" s="16">
        <v>4736.8</v>
      </c>
    </row>
    <row r="79" spans="1:9" s="25" customFormat="1" ht="33" customHeight="1">
      <c r="A79" s="103">
        <v>22</v>
      </c>
      <c r="B79" s="87" t="s">
        <v>55</v>
      </c>
      <c r="C79" s="49" t="s">
        <v>26</v>
      </c>
      <c r="D79" s="52"/>
      <c r="E79" s="52"/>
      <c r="F79" s="52"/>
      <c r="G79" s="53"/>
      <c r="H79" s="58">
        <v>118</v>
      </c>
      <c r="I79" s="55">
        <f>SUM(I80:I80)</f>
        <v>300</v>
      </c>
    </row>
    <row r="80" spans="1:9" s="30" customFormat="1" ht="34.5" customHeight="1" thickBot="1">
      <c r="A80" s="105"/>
      <c r="B80" s="88"/>
      <c r="C80" s="26" t="s">
        <v>20</v>
      </c>
      <c r="D80" s="26" t="s">
        <v>13</v>
      </c>
      <c r="E80" s="26">
        <v>907</v>
      </c>
      <c r="F80" s="26">
        <v>7951500</v>
      </c>
      <c r="G80" s="27" t="s">
        <v>48</v>
      </c>
      <c r="H80" s="46"/>
      <c r="I80" s="29">
        <v>300</v>
      </c>
    </row>
    <row r="81" spans="1:9" s="33" customFormat="1" ht="24" customHeight="1">
      <c r="A81" s="136">
        <v>23</v>
      </c>
      <c r="B81" s="111" t="s">
        <v>64</v>
      </c>
      <c r="C81" s="49" t="s">
        <v>26</v>
      </c>
      <c r="D81" s="52"/>
      <c r="E81" s="52"/>
      <c r="F81" s="52"/>
      <c r="G81" s="53"/>
      <c r="H81" s="58"/>
      <c r="I81" s="55">
        <f>I82+I84+I85+I83</f>
        <v>1152.3000000000002</v>
      </c>
    </row>
    <row r="82" spans="1:9" s="33" customFormat="1" ht="24" customHeight="1">
      <c r="A82" s="137"/>
      <c r="B82" s="101"/>
      <c r="C82" s="139" t="s">
        <v>20</v>
      </c>
      <c r="D82" s="69" t="s">
        <v>18</v>
      </c>
      <c r="E82" s="69">
        <v>907</v>
      </c>
      <c r="F82" s="72" t="s">
        <v>66</v>
      </c>
      <c r="G82" s="14" t="s">
        <v>48</v>
      </c>
      <c r="H82" s="17"/>
      <c r="I82" s="75">
        <v>524.6</v>
      </c>
    </row>
    <row r="83" spans="1:9" s="33" customFormat="1" ht="24" customHeight="1">
      <c r="A83" s="137"/>
      <c r="B83" s="101"/>
      <c r="C83" s="109"/>
      <c r="D83" s="82" t="s">
        <v>18</v>
      </c>
      <c r="E83" s="82">
        <v>907</v>
      </c>
      <c r="F83" s="72" t="s">
        <v>66</v>
      </c>
      <c r="G83" s="14" t="s">
        <v>52</v>
      </c>
      <c r="H83" s="17"/>
      <c r="I83" s="75">
        <v>25</v>
      </c>
    </row>
    <row r="84" spans="1:9" s="33" customFormat="1" ht="24" customHeight="1">
      <c r="A84" s="137"/>
      <c r="B84" s="101"/>
      <c r="C84" s="109"/>
      <c r="D84" s="69" t="s">
        <v>13</v>
      </c>
      <c r="E84" s="69">
        <v>907</v>
      </c>
      <c r="F84" s="72" t="s">
        <v>66</v>
      </c>
      <c r="G84" s="14" t="s">
        <v>48</v>
      </c>
      <c r="H84" s="17"/>
      <c r="I84" s="75">
        <v>549.7</v>
      </c>
    </row>
    <row r="85" spans="1:9" s="33" customFormat="1" ht="24" customHeight="1" thickBot="1">
      <c r="A85" s="138"/>
      <c r="B85" s="101"/>
      <c r="C85" s="109"/>
      <c r="D85" s="68" t="s">
        <v>63</v>
      </c>
      <c r="E85" s="68">
        <v>907</v>
      </c>
      <c r="F85" s="73" t="s">
        <v>66</v>
      </c>
      <c r="G85" s="34" t="s">
        <v>48</v>
      </c>
      <c r="H85" s="44"/>
      <c r="I85" s="76">
        <v>53</v>
      </c>
    </row>
    <row r="86" spans="1:9" ht="19.5" customHeight="1" thickBot="1">
      <c r="A86" s="141" t="s">
        <v>12</v>
      </c>
      <c r="B86" s="142"/>
      <c r="C86" s="143"/>
      <c r="D86" s="63"/>
      <c r="E86" s="63"/>
      <c r="F86" s="63"/>
      <c r="G86" s="63"/>
      <c r="H86" s="74" t="e">
        <f>#REF!+H39+H42+H48+H53+H66+H79+H37</f>
        <v>#REF!</v>
      </c>
      <c r="I86" s="77">
        <f>I15+I18+I21+I25+I32+I34+I36+I38+I40+I43+I47+I49+I52+I54+I58+I61+I63+I66+I69+I72+I76+I79+I81</f>
        <v>33362.5</v>
      </c>
    </row>
    <row r="87" spans="2:9" ht="16.5" customHeight="1">
      <c r="B87" s="19"/>
      <c r="C87" s="20"/>
      <c r="D87" s="20"/>
      <c r="E87" s="20"/>
      <c r="F87" s="20"/>
      <c r="G87" s="20"/>
      <c r="H87" s="20"/>
      <c r="I87" s="20"/>
    </row>
    <row r="88" spans="2:9" ht="15.75">
      <c r="B88" s="21"/>
      <c r="C88" s="20"/>
      <c r="D88" s="20"/>
      <c r="E88" s="20"/>
      <c r="F88" s="20"/>
      <c r="G88" s="20"/>
      <c r="H88" s="20"/>
      <c r="I88" s="20"/>
    </row>
    <row r="89" spans="2:9" ht="15.75">
      <c r="B89" s="21"/>
      <c r="C89" s="20"/>
      <c r="D89" s="20"/>
      <c r="E89" s="20"/>
      <c r="F89" s="20"/>
      <c r="G89" s="20"/>
      <c r="H89" s="20"/>
      <c r="I89" s="20"/>
    </row>
    <row r="147" ht="76.5" customHeight="1"/>
    <row r="148" spans="2:7" ht="15.75">
      <c r="B148" s="96"/>
      <c r="C148" s="96"/>
      <c r="D148" s="9"/>
      <c r="E148" s="9"/>
      <c r="F148" s="9"/>
      <c r="G148" s="9"/>
    </row>
    <row r="149" spans="2:7" ht="15.75">
      <c r="B149" s="96"/>
      <c r="C149" s="96"/>
      <c r="D149" s="9"/>
      <c r="E149" s="9"/>
      <c r="F149" s="9"/>
      <c r="G149" s="9"/>
    </row>
    <row r="150" spans="2:7" ht="15.75">
      <c r="B150" s="96"/>
      <c r="C150" s="96"/>
      <c r="D150" s="9"/>
      <c r="E150" s="9"/>
      <c r="F150" s="9"/>
      <c r="G150" s="9"/>
    </row>
    <row r="151" spans="2:7" ht="15.75">
      <c r="B151" s="96"/>
      <c r="C151" s="96"/>
      <c r="D151" s="9"/>
      <c r="E151" s="9"/>
      <c r="F151" s="9"/>
      <c r="G151" s="9"/>
    </row>
    <row r="152" spans="2:7" ht="15.75">
      <c r="B152" s="96"/>
      <c r="C152" s="96"/>
      <c r="D152" s="9"/>
      <c r="E152" s="9"/>
      <c r="F152" s="9"/>
      <c r="G152" s="9"/>
    </row>
  </sheetData>
  <sheetProtection/>
  <mergeCells count="63">
    <mergeCell ref="B81:B85"/>
    <mergeCell ref="A61:A62"/>
    <mergeCell ref="B54:B56"/>
    <mergeCell ref="A58:A60"/>
    <mergeCell ref="A86:C86"/>
    <mergeCell ref="C41:C42"/>
    <mergeCell ref="C59:C60"/>
    <mergeCell ref="C73:C75"/>
    <mergeCell ref="B72:B75"/>
    <mergeCell ref="A72:A75"/>
    <mergeCell ref="A34:A35"/>
    <mergeCell ref="A81:A85"/>
    <mergeCell ref="C82:C85"/>
    <mergeCell ref="B43:B46"/>
    <mergeCell ref="B49:B51"/>
    <mergeCell ref="A43:A46"/>
    <mergeCell ref="B61:B62"/>
    <mergeCell ref="A63:A64"/>
    <mergeCell ref="B63:B64"/>
    <mergeCell ref="B47:B48"/>
    <mergeCell ref="A21:A24"/>
    <mergeCell ref="A15:A17"/>
    <mergeCell ref="B21:B24"/>
    <mergeCell ref="B15:B16"/>
    <mergeCell ref="A32:A33"/>
    <mergeCell ref="B32:B33"/>
    <mergeCell ref="B38:B39"/>
    <mergeCell ref="A40:A42"/>
    <mergeCell ref="B40:B42"/>
    <mergeCell ref="B52:B53"/>
    <mergeCell ref="A54:A56"/>
    <mergeCell ref="A47:A48"/>
    <mergeCell ref="A52:A53"/>
    <mergeCell ref="A36:A37"/>
    <mergeCell ref="A11:I11"/>
    <mergeCell ref="A18:A20"/>
    <mergeCell ref="B18:B20"/>
    <mergeCell ref="C70:C71"/>
    <mergeCell ref="A69:A71"/>
    <mergeCell ref="B69:B71"/>
    <mergeCell ref="B58:B60"/>
    <mergeCell ref="B36:B37"/>
    <mergeCell ref="A38:A39"/>
    <mergeCell ref="B148:C152"/>
    <mergeCell ref="B25:B31"/>
    <mergeCell ref="A25:A31"/>
    <mergeCell ref="A66:A68"/>
    <mergeCell ref="A49:A51"/>
    <mergeCell ref="C50:C51"/>
    <mergeCell ref="A76:A78"/>
    <mergeCell ref="B76:B78"/>
    <mergeCell ref="A79:A80"/>
    <mergeCell ref="B66:B68"/>
    <mergeCell ref="B79:B80"/>
    <mergeCell ref="G1:I1"/>
    <mergeCell ref="C2:I2"/>
    <mergeCell ref="C5:I5"/>
    <mergeCell ref="C6:I6"/>
    <mergeCell ref="D7:I7"/>
    <mergeCell ref="H8:I8"/>
    <mergeCell ref="C3:I3"/>
    <mergeCell ref="C4:I4"/>
    <mergeCell ref="B34:B35"/>
  </mergeCells>
  <printOptions/>
  <pageMargins left="0.984251968503937" right="0.3937007874015748" top="0.3937007874015748" bottom="0.3937007874015748" header="0.11811023622047245" footer="0.1968503937007874"/>
  <pageSetup fitToHeight="2" fitToWidth="1" horizontalDpi="600" verticalDpi="600" orientation="portrait" paperSize="9" scale="57" r:id="rId1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budg_5</cp:lastModifiedBy>
  <cp:lastPrinted>2015-01-21T03:27:49Z</cp:lastPrinted>
  <dcterms:created xsi:type="dcterms:W3CDTF">2007-11-13T02:55:22Z</dcterms:created>
  <dcterms:modified xsi:type="dcterms:W3CDTF">2015-06-02T02:45:44Z</dcterms:modified>
  <cp:category/>
  <cp:version/>
  <cp:contentType/>
  <cp:contentStatus/>
</cp:coreProperties>
</file>