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20" windowWidth="9045" windowHeight="7275" activeTab="0"/>
  </bookViews>
  <sheets>
    <sheet name="проект2016" sheetId="1" r:id="rId1"/>
  </sheets>
  <definedNames>
    <definedName name="_xlnm.Print_Titles" localSheetId="0">'проект2016'!$11:$11</definedName>
    <definedName name="_xlnm.Print_Area" localSheetId="0">'проект2016'!$A$1:$J$68</definedName>
  </definedNames>
  <calcPr fullCalcOnLoad="1"/>
</workbook>
</file>

<file path=xl/sharedStrings.xml><?xml version="1.0" encoding="utf-8"?>
<sst xmlns="http://schemas.openxmlformats.org/spreadsheetml/2006/main" count="159" uniqueCount="62">
  <si>
    <t>п/н</t>
  </si>
  <si>
    <t>Администрация УКМО</t>
  </si>
  <si>
    <t>Код раздела, подраздела</t>
  </si>
  <si>
    <t>Код целевой статьи</t>
  </si>
  <si>
    <t>Код вида расхода</t>
  </si>
  <si>
    <t>03 02</t>
  </si>
  <si>
    <t>Потребность на 2009 год</t>
  </si>
  <si>
    <t>07 07</t>
  </si>
  <si>
    <t>08 01</t>
  </si>
  <si>
    <t>10 03</t>
  </si>
  <si>
    <t>Всего:</t>
  </si>
  <si>
    <t>07 02</t>
  </si>
  <si>
    <t>Исполнители</t>
  </si>
  <si>
    <t>Наименование программы</t>
  </si>
  <si>
    <t>07 01</t>
  </si>
  <si>
    <t xml:space="preserve"> 09 09</t>
  </si>
  <si>
    <t>УО УКМО</t>
  </si>
  <si>
    <t>Код главного распорядителя</t>
  </si>
  <si>
    <t>Всего, в том числе:</t>
  </si>
  <si>
    <t>04 12</t>
  </si>
  <si>
    <t>к решению Думы Усть-Кутского муниципального образования</t>
  </si>
  <si>
    <t>от "______" __________ 201___ г.  № ______</t>
  </si>
  <si>
    <t>09 09</t>
  </si>
  <si>
    <t>Отдел культуры</t>
  </si>
  <si>
    <t>Муниципальная  программа "Организация летнего отдыха, оздоровления и занятости детей и подростков Усть-Кутского муниципального образования" на 2013 - 2016 годы</t>
  </si>
  <si>
    <t>Муниципальная программа "Обеспечение педагогическими кадрами муниципальных образовательных организаций Усть-Кутского муниципального образования на 2014-2016 годы"</t>
  </si>
  <si>
    <t>Муниципальная программа "Совершенствование организации питания в общеобразовательных организациях, расположенных на территории Усть-Кутского муниципального образования на 2014-2016гг."</t>
  </si>
  <si>
    <t>Муниципальная программа "Развитие библиотек Усть-Кутского муниципального образования на 2014-2016 годы"</t>
  </si>
  <si>
    <t>200</t>
  </si>
  <si>
    <t>300</t>
  </si>
  <si>
    <t>100</t>
  </si>
  <si>
    <t>600</t>
  </si>
  <si>
    <t>800</t>
  </si>
  <si>
    <t xml:space="preserve">Муниципальная  программа "Комплексная профилактика правонарушений на территории Усть-Кутского муниципального образования на 2014-2016 годы" </t>
  </si>
  <si>
    <t>Муниципальная программа "Развитие правовой культуры населения Усть-Кутского муниципального образования на 2014-2016 годы"</t>
  </si>
  <si>
    <t>Муниципальная программа "Содействие развитию малого и среднего предпринимательства в Усть-Кутском муниципальном образовании" на 2015-2017 годы</t>
  </si>
  <si>
    <t>07 09</t>
  </si>
  <si>
    <t>Муниципальная программа "Обеспечение пожарной безопасности на объектах учреждений сферы образования Усть-Кутского муниципального образования на 2015-2016 годы"</t>
  </si>
  <si>
    <t>06 05</t>
  </si>
  <si>
    <t>Приложение №10</t>
  </si>
  <si>
    <t>"О бюджете Усть-Кутского муниципального образования на 2016 год"</t>
  </si>
  <si>
    <t xml:space="preserve">Распределение бюджетных ассигнований на реализацию муниципальных  программ Усть-Кутского муниципального образования на 2016 год </t>
  </si>
  <si>
    <t>Муниципальная программа "Профилактика социально-значимых заболеваний в Усть-Кутском муниципальном образовании на 2016-2018 гг."</t>
  </si>
  <si>
    <t>Подпрограмма "Привлечение врачебных кадров в медицинские организации, расположенные на территории Усть-Кутского муниципального образования на 2016-2018 годы"</t>
  </si>
  <si>
    <t>Муниципальная программа "Профилактика незаконного потребления наркотических средств и психотропных веществ, наркомании и токсикомании и других социально-негативных явлений" на 2016-2018 годы</t>
  </si>
  <si>
    <t>Муниципальная программа "Ориентир", направленная на профориентацию молодежи Усть-Кутского муниципального обазования на 2014-2016 г.</t>
  </si>
  <si>
    <t>Муниципальная программа "Патриотическое воспитание и допризывная подготовка молодежи Усть-Кутского муниципального образования" на 2015-2017 гг.</t>
  </si>
  <si>
    <t>907</t>
  </si>
  <si>
    <t>7952300000</t>
  </si>
  <si>
    <t>Муниципальная программа "Развитие экспозиционно-выставочной работы муниципального казенного учреждения культуры "Усть-Кутский исторический музей" на 2014-2016 годы"</t>
  </si>
  <si>
    <t>Муниципальная программа "Доступная среда для инвалидов и других маломобильных групп населения" на 2016-2018 годы</t>
  </si>
  <si>
    <t>Муниципальная программа "Повышение безопасности дорожного движения Усть-Кутского муниципального образования на 2016-2018 годы"</t>
  </si>
  <si>
    <t>04 09</t>
  </si>
  <si>
    <t>03 14</t>
  </si>
  <si>
    <t xml:space="preserve"> 07 02</t>
  </si>
  <si>
    <t>Муниципальная программа "Профилактика экстремизма и терроризма на территории Усть-Кутского муниципального образования на 2016-2018 годы"</t>
  </si>
  <si>
    <t xml:space="preserve"> 07 01</t>
  </si>
  <si>
    <t>(тыс. рублей)</t>
  </si>
  <si>
    <t>Сумма</t>
  </si>
  <si>
    <t>Муниципальная программа "Защита окружающей среды на территории Усть-Кутского муниципального образования на 2016-2018 годы"</t>
  </si>
  <si>
    <t xml:space="preserve"> Муниципальная программа "Содействие в проведении районных мероприятий Усть-Кутского муниципального образования" на 2016-2018 годы</t>
  </si>
  <si>
    <t>Муниципальная  программа "Поддержка и развитие организаций дошкольного образования Усть-Кутского муниципального образования на 2012 - 2016 годы"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</si>
</sst>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"/>
    <numFmt numFmtId="167" formatCode="0.0"/>
    <numFmt numFmtId="168" formatCode="[$-FC19]dddd\ dd\ mmmm\ yyyy\ &quot;г.&quot;"/>
    <numFmt numFmtId="169" formatCode="000000"/>
    <numFmt numFmtId="170" formatCode="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_ ;\-#,##0.0\ "/>
    <numFmt numFmtId="176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60" applyNumberFormat="1" applyFont="1" applyFill="1" applyBorder="1" applyAlignment="1">
      <alignment horizontal="right" vertical="center" wrapText="1"/>
    </xf>
    <xf numFmtId="175" fontId="4" fillId="33" borderId="11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4" fillId="33" borderId="12" xfId="0" applyNumberFormat="1" applyFont="1" applyFill="1" applyBorder="1" applyAlignment="1">
      <alignment horizontal="center" vertical="center" wrapText="1"/>
    </xf>
    <xf numFmtId="165" fontId="4" fillId="33" borderId="12" xfId="60" applyNumberFormat="1" applyFont="1" applyFill="1" applyBorder="1" applyAlignment="1">
      <alignment horizontal="right" vertical="center" wrapText="1"/>
    </xf>
    <xf numFmtId="175" fontId="4" fillId="33" borderId="13" xfId="6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49" fontId="4" fillId="33" borderId="15" xfId="0" applyNumberFormat="1" applyFont="1" applyFill="1" applyBorder="1" applyAlignment="1">
      <alignment horizontal="center" vertical="center" wrapText="1"/>
    </xf>
    <xf numFmtId="165" fontId="4" fillId="33" borderId="15" xfId="60" applyNumberFormat="1" applyFont="1" applyFill="1" applyBorder="1" applyAlignment="1">
      <alignment horizontal="right" vertical="center" wrapText="1"/>
    </xf>
    <xf numFmtId="175" fontId="4" fillId="33" borderId="16" xfId="6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49" fontId="4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4" fillId="33" borderId="19" xfId="0" applyNumberFormat="1" applyFont="1" applyFill="1" applyBorder="1" applyAlignment="1">
      <alignment horizontal="center" vertical="center" wrapText="1"/>
    </xf>
    <xf numFmtId="165" fontId="4" fillId="33" borderId="19" xfId="60" applyNumberFormat="1" applyFont="1" applyFill="1" applyBorder="1" applyAlignment="1">
      <alignment horizontal="right" vertical="center" wrapText="1"/>
    </xf>
    <xf numFmtId="175" fontId="4" fillId="33" borderId="20" xfId="6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165" fontId="4" fillId="33" borderId="21" xfId="60" applyNumberFormat="1" applyFont="1" applyFill="1" applyBorder="1" applyAlignment="1">
      <alignment horizontal="right" vertical="center" wrapText="1"/>
    </xf>
    <xf numFmtId="175" fontId="4" fillId="33" borderId="22" xfId="6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right" vertical="center" wrapText="1"/>
    </xf>
    <xf numFmtId="0" fontId="3" fillId="0" borderId="23" xfId="0" applyFont="1" applyBorder="1" applyAlignment="1">
      <alignment/>
    </xf>
    <xf numFmtId="0" fontId="3" fillId="33" borderId="18" xfId="0" applyFont="1" applyFill="1" applyBorder="1" applyAlignment="1">
      <alignment horizontal="right" vertical="center" wrapText="1"/>
    </xf>
    <xf numFmtId="0" fontId="3" fillId="33" borderId="19" xfId="0" applyFont="1" applyFill="1" applyBorder="1" applyAlignment="1">
      <alignment horizontal="right" vertical="center" wrapText="1"/>
    </xf>
    <xf numFmtId="165" fontId="3" fillId="33" borderId="18" xfId="6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right" vertical="center" wrapText="1"/>
    </xf>
    <xf numFmtId="0" fontId="3" fillId="33" borderId="24" xfId="0" applyFont="1" applyFill="1" applyBorder="1" applyAlignment="1">
      <alignment horizontal="center" vertical="center" wrapText="1"/>
    </xf>
    <xf numFmtId="2" fontId="3" fillId="33" borderId="25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165" fontId="4" fillId="33" borderId="24" xfId="60" applyNumberFormat="1" applyFont="1" applyFill="1" applyBorder="1" applyAlignment="1">
      <alignment horizontal="right" vertical="center" wrapText="1"/>
    </xf>
    <xf numFmtId="175" fontId="3" fillId="33" borderId="25" xfId="60" applyNumberFormat="1" applyFont="1" applyFill="1" applyBorder="1" applyAlignment="1">
      <alignment horizontal="center" vertical="center" wrapText="1"/>
    </xf>
    <xf numFmtId="165" fontId="3" fillId="33" borderId="24" xfId="60" applyNumberFormat="1" applyFont="1" applyFill="1" applyBorder="1" applyAlignment="1">
      <alignment horizontal="right" vertical="center" wrapText="1"/>
    </xf>
    <xf numFmtId="1" fontId="3" fillId="33" borderId="24" xfId="0" applyNumberFormat="1" applyFont="1" applyFill="1" applyBorder="1" applyAlignment="1">
      <alignment horizontal="right" vertical="center" wrapText="1"/>
    </xf>
    <xf numFmtId="0" fontId="3" fillId="33" borderId="24" xfId="0" applyFont="1" applyFill="1" applyBorder="1" applyAlignment="1">
      <alignment horizontal="right" vertical="center" wrapText="1"/>
    </xf>
    <xf numFmtId="175" fontId="4" fillId="33" borderId="26" xfId="6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5" fontId="3" fillId="33" borderId="13" xfId="60" applyNumberFormat="1" applyFont="1" applyFill="1" applyBorder="1" applyAlignment="1">
      <alignment horizontal="center" vertical="center" wrapText="1"/>
    </xf>
    <xf numFmtId="165" fontId="3" fillId="33" borderId="10" xfId="60" applyNumberFormat="1" applyFont="1" applyFill="1" applyBorder="1" applyAlignment="1">
      <alignment horizontal="right" vertical="center" wrapText="1"/>
    </xf>
    <xf numFmtId="165" fontId="3" fillId="33" borderId="29" xfId="0" applyNumberFormat="1" applyFont="1" applyFill="1" applyBorder="1" applyAlignment="1">
      <alignment horizontal="right"/>
    </xf>
    <xf numFmtId="175" fontId="3" fillId="33" borderId="30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165" fontId="3" fillId="33" borderId="12" xfId="6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/>
    </xf>
    <xf numFmtId="165" fontId="3" fillId="33" borderId="19" xfId="60" applyNumberFormat="1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49" fontId="3" fillId="33" borderId="32" xfId="0" applyNumberFormat="1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48" xfId="0" applyFont="1" applyFill="1" applyBorder="1" applyAlignment="1">
      <alignment horizontal="left" vertical="center" wrapText="1"/>
    </xf>
    <xf numFmtId="0" fontId="3" fillId="33" borderId="49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10" fillId="33" borderId="50" xfId="0" applyFont="1" applyFill="1" applyBorder="1" applyAlignment="1">
      <alignment horizontal="left" vertical="center" wrapText="1"/>
    </xf>
    <xf numFmtId="0" fontId="10" fillId="33" borderId="51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left" vertical="center" wrapText="1"/>
    </xf>
    <xf numFmtId="0" fontId="3" fillId="33" borderId="53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54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33" borderId="40" xfId="0" applyFont="1" applyFill="1" applyBorder="1" applyAlignment="1">
      <alignment vertical="center" wrapText="1"/>
    </xf>
    <xf numFmtId="0" fontId="3" fillId="33" borderId="45" xfId="0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43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33" borderId="42" xfId="0" applyFont="1" applyFill="1" applyBorder="1" applyAlignment="1">
      <alignment vertical="center" wrapText="1"/>
    </xf>
    <xf numFmtId="0" fontId="0" fillId="0" borderId="55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tabSelected="1" view="pageBreakPreview" zoomScale="70" zoomScaleNormal="70" zoomScaleSheetLayoutView="70" workbookViewId="0" topLeftCell="A1">
      <selection activeCell="B14" sqref="B14"/>
    </sheetView>
  </sheetViews>
  <sheetFormatPr defaultColWidth="9.00390625" defaultRowHeight="12.75"/>
  <cols>
    <col min="1" max="1" width="4.75390625" style="6" customWidth="1"/>
    <col min="2" max="2" width="55.125" style="13" customWidth="1"/>
    <col min="3" max="3" width="23.875" style="6" customWidth="1"/>
    <col min="4" max="4" width="14.25390625" style="6" customWidth="1"/>
    <col min="5" max="5" width="12.25390625" style="6" customWidth="1"/>
    <col min="6" max="6" width="14.00390625" style="6" customWidth="1"/>
    <col min="7" max="7" width="13.375" style="6" customWidth="1"/>
    <col min="8" max="8" width="16.25390625" style="6" hidden="1" customWidth="1"/>
    <col min="9" max="9" width="18.75390625" style="6" customWidth="1"/>
    <col min="10" max="10" width="9.125" style="6" hidden="1" customWidth="1"/>
    <col min="11" max="16384" width="9.125" style="6" customWidth="1"/>
  </cols>
  <sheetData>
    <row r="1" spans="2:9" s="1" customFormat="1" ht="21.75" customHeight="1">
      <c r="B1" s="12"/>
      <c r="C1" s="6"/>
      <c r="D1" s="6"/>
      <c r="E1" s="6"/>
      <c r="F1" s="6"/>
      <c r="G1" s="142" t="s">
        <v>39</v>
      </c>
      <c r="H1" s="143"/>
      <c r="I1" s="143"/>
    </row>
    <row r="2" spans="2:9" s="1" customFormat="1" ht="21" customHeight="1">
      <c r="B2" s="12"/>
      <c r="C2" s="144" t="s">
        <v>20</v>
      </c>
      <c r="D2" s="145"/>
      <c r="E2" s="145"/>
      <c r="F2" s="145"/>
      <c r="G2" s="145"/>
      <c r="H2" s="145"/>
      <c r="I2" s="145"/>
    </row>
    <row r="3" spans="2:9" s="1" customFormat="1" ht="21" customHeight="1">
      <c r="B3" s="12"/>
      <c r="C3" s="146" t="s">
        <v>40</v>
      </c>
      <c r="D3" s="147"/>
      <c r="E3" s="147"/>
      <c r="F3" s="147"/>
      <c r="G3" s="147"/>
      <c r="H3" s="147"/>
      <c r="I3" s="147"/>
    </row>
    <row r="4" spans="2:10" s="1" customFormat="1" ht="22.5" customHeight="1">
      <c r="B4" s="12"/>
      <c r="C4" s="11"/>
      <c r="D4" s="144" t="s">
        <v>21</v>
      </c>
      <c r="E4" s="147"/>
      <c r="F4" s="147"/>
      <c r="G4" s="147"/>
      <c r="H4" s="147"/>
      <c r="I4" s="147"/>
      <c r="J4" s="10"/>
    </row>
    <row r="5" spans="2:9" s="1" customFormat="1" ht="18.75">
      <c r="B5" s="12"/>
      <c r="G5" s="2"/>
      <c r="H5" s="137"/>
      <c r="I5" s="137"/>
    </row>
    <row r="6" s="1" customFormat="1" ht="18" customHeight="1">
      <c r="B6" s="12"/>
    </row>
    <row r="7" spans="2:8" s="1" customFormat="1" ht="18.75">
      <c r="B7" s="12"/>
      <c r="G7" s="3"/>
      <c r="H7" s="4"/>
    </row>
    <row r="8" spans="1:9" s="5" customFormat="1" ht="47.25" customHeight="1">
      <c r="A8" s="149" t="s">
        <v>41</v>
      </c>
      <c r="B8" s="149"/>
      <c r="C8" s="149"/>
      <c r="D8" s="149"/>
      <c r="E8" s="149"/>
      <c r="F8" s="149"/>
      <c r="G8" s="149"/>
      <c r="H8" s="149"/>
      <c r="I8" s="149"/>
    </row>
    <row r="9" spans="2:9" ht="7.5" customHeight="1">
      <c r="B9" s="7"/>
      <c r="C9" s="7"/>
      <c r="D9" s="7"/>
      <c r="E9" s="7"/>
      <c r="F9" s="7"/>
      <c r="G9" s="7"/>
      <c r="H9" s="7"/>
      <c r="I9" s="7"/>
    </row>
    <row r="10" ht="22.5" customHeight="1" thickBot="1">
      <c r="I10" s="8" t="s">
        <v>57</v>
      </c>
    </row>
    <row r="11" spans="1:9" ht="66" customHeight="1" thickBot="1">
      <c r="A11" s="64" t="s">
        <v>0</v>
      </c>
      <c r="B11" s="55" t="s">
        <v>13</v>
      </c>
      <c r="C11" s="56" t="s">
        <v>12</v>
      </c>
      <c r="D11" s="56" t="s">
        <v>2</v>
      </c>
      <c r="E11" s="57" t="s">
        <v>17</v>
      </c>
      <c r="F11" s="56" t="s">
        <v>3</v>
      </c>
      <c r="G11" s="56" t="s">
        <v>4</v>
      </c>
      <c r="H11" s="56" t="s">
        <v>6</v>
      </c>
      <c r="I11" s="58" t="s">
        <v>58</v>
      </c>
    </row>
    <row r="12" spans="1:9" s="25" customFormat="1" ht="24" customHeight="1">
      <c r="A12" s="131">
        <v>1</v>
      </c>
      <c r="B12" s="150" t="s">
        <v>42</v>
      </c>
      <c r="C12" s="44" t="s">
        <v>18</v>
      </c>
      <c r="D12" s="77"/>
      <c r="E12" s="78"/>
      <c r="F12" s="78"/>
      <c r="G12" s="79"/>
      <c r="H12" s="44"/>
      <c r="I12" s="45">
        <f>I13+I14</f>
        <v>2000</v>
      </c>
    </row>
    <row r="13" spans="1:9" s="31" customFormat="1" ht="31.5" customHeight="1">
      <c r="A13" s="148"/>
      <c r="B13" s="151"/>
      <c r="C13" s="18" t="s">
        <v>1</v>
      </c>
      <c r="D13" s="18" t="s">
        <v>15</v>
      </c>
      <c r="E13" s="18">
        <v>917</v>
      </c>
      <c r="F13" s="18">
        <v>7951000000</v>
      </c>
      <c r="G13" s="22" t="s">
        <v>28</v>
      </c>
      <c r="H13" s="23">
        <v>830</v>
      </c>
      <c r="I13" s="24">
        <v>60</v>
      </c>
    </row>
    <row r="14" spans="1:9" s="29" customFormat="1" ht="72" customHeight="1" thickBot="1">
      <c r="A14" s="133"/>
      <c r="B14" s="54" t="s">
        <v>43</v>
      </c>
      <c r="C14" s="65" t="s">
        <v>1</v>
      </c>
      <c r="D14" s="65" t="s">
        <v>22</v>
      </c>
      <c r="E14" s="65">
        <v>917</v>
      </c>
      <c r="F14" s="18">
        <v>7951100000</v>
      </c>
      <c r="G14" s="26" t="s">
        <v>29</v>
      </c>
      <c r="H14" s="27"/>
      <c r="I14" s="28">
        <v>1940</v>
      </c>
    </row>
    <row r="15" spans="1:9" s="25" customFormat="1" ht="21" customHeight="1">
      <c r="A15" s="90">
        <v>2</v>
      </c>
      <c r="B15" s="138" t="s">
        <v>60</v>
      </c>
      <c r="C15" s="44" t="s">
        <v>18</v>
      </c>
      <c r="D15" s="46"/>
      <c r="E15" s="46"/>
      <c r="F15" s="46"/>
      <c r="G15" s="47"/>
      <c r="H15" s="48"/>
      <c r="I15" s="49">
        <f>SUM(I16:I17)</f>
        <v>1025.9</v>
      </c>
    </row>
    <row r="16" spans="1:9" s="31" customFormat="1" ht="24.75" customHeight="1">
      <c r="A16" s="91"/>
      <c r="B16" s="106"/>
      <c r="C16" s="75" t="s">
        <v>1</v>
      </c>
      <c r="D16" s="18" t="s">
        <v>9</v>
      </c>
      <c r="E16" s="18">
        <v>917</v>
      </c>
      <c r="F16" s="18">
        <v>7950100000</v>
      </c>
      <c r="G16" s="22" t="s">
        <v>28</v>
      </c>
      <c r="H16" s="23">
        <v>325</v>
      </c>
      <c r="I16" s="24">
        <v>204</v>
      </c>
    </row>
    <row r="17" spans="1:9" s="31" customFormat="1" ht="24.75" customHeight="1" thickBot="1">
      <c r="A17" s="92"/>
      <c r="B17" s="136"/>
      <c r="C17" s="76"/>
      <c r="D17" s="66" t="s">
        <v>9</v>
      </c>
      <c r="E17" s="66">
        <v>917</v>
      </c>
      <c r="F17" s="66">
        <v>7950100000</v>
      </c>
      <c r="G17" s="35" t="s">
        <v>28</v>
      </c>
      <c r="H17" s="36"/>
      <c r="I17" s="37">
        <v>821.9</v>
      </c>
    </row>
    <row r="18" spans="1:9" s="31" customFormat="1" ht="27" customHeight="1">
      <c r="A18" s="90">
        <v>3</v>
      </c>
      <c r="B18" s="112" t="s">
        <v>33</v>
      </c>
      <c r="C18" s="44" t="s">
        <v>18</v>
      </c>
      <c r="D18" s="96"/>
      <c r="E18" s="97"/>
      <c r="F18" s="97"/>
      <c r="G18" s="98"/>
      <c r="H18" s="48"/>
      <c r="I18" s="49">
        <f>SUM(I19:I19)</f>
        <v>115</v>
      </c>
    </row>
    <row r="19" spans="1:9" s="31" customFormat="1" ht="39" customHeight="1" thickBot="1">
      <c r="A19" s="92"/>
      <c r="B19" s="124"/>
      <c r="C19" s="67" t="s">
        <v>1</v>
      </c>
      <c r="D19" s="26" t="s">
        <v>5</v>
      </c>
      <c r="E19" s="65">
        <v>917</v>
      </c>
      <c r="F19" s="65">
        <v>7950200000</v>
      </c>
      <c r="G19" s="26" t="s">
        <v>28</v>
      </c>
      <c r="H19" s="27"/>
      <c r="I19" s="28">
        <v>115</v>
      </c>
    </row>
    <row r="20" spans="1:9" s="31" customFormat="1" ht="24" customHeight="1">
      <c r="A20" s="90">
        <v>4</v>
      </c>
      <c r="B20" s="112" t="s">
        <v>59</v>
      </c>
      <c r="C20" s="44" t="s">
        <v>18</v>
      </c>
      <c r="D20" s="46"/>
      <c r="E20" s="46"/>
      <c r="F20" s="46"/>
      <c r="G20" s="47"/>
      <c r="H20" s="48"/>
      <c r="I20" s="49">
        <f>SUM(I21:I21)</f>
        <v>1100</v>
      </c>
    </row>
    <row r="21" spans="1:9" s="31" customFormat="1" ht="24" customHeight="1" thickBot="1">
      <c r="A21" s="91"/>
      <c r="B21" s="113"/>
      <c r="C21" s="68" t="s">
        <v>1</v>
      </c>
      <c r="D21" s="35" t="s">
        <v>38</v>
      </c>
      <c r="E21" s="66">
        <v>917</v>
      </c>
      <c r="F21" s="66">
        <v>7950300000</v>
      </c>
      <c r="G21" s="35" t="s">
        <v>28</v>
      </c>
      <c r="H21" s="36"/>
      <c r="I21" s="37">
        <v>1100</v>
      </c>
    </row>
    <row r="22" spans="1:9" s="31" customFormat="1" ht="24" customHeight="1">
      <c r="A22" s="126">
        <v>5</v>
      </c>
      <c r="B22" s="114" t="s">
        <v>35</v>
      </c>
      <c r="C22" s="44" t="s">
        <v>18</v>
      </c>
      <c r="D22" s="96"/>
      <c r="E22" s="97"/>
      <c r="F22" s="97"/>
      <c r="G22" s="98"/>
      <c r="H22" s="48"/>
      <c r="I22" s="49">
        <f>I23+I24</f>
        <v>80</v>
      </c>
    </row>
    <row r="23" spans="1:9" s="31" customFormat="1" ht="24" customHeight="1">
      <c r="A23" s="127"/>
      <c r="B23" s="115"/>
      <c r="C23" s="105" t="s">
        <v>1</v>
      </c>
      <c r="D23" s="14" t="s">
        <v>19</v>
      </c>
      <c r="E23" s="69">
        <v>917</v>
      </c>
      <c r="F23" s="69">
        <v>7950400000</v>
      </c>
      <c r="G23" s="14" t="s">
        <v>28</v>
      </c>
      <c r="H23" s="15"/>
      <c r="I23" s="16">
        <v>10</v>
      </c>
    </row>
    <row r="24" spans="1:9" s="31" customFormat="1" ht="24" customHeight="1" thickBot="1">
      <c r="A24" s="127"/>
      <c r="B24" s="116"/>
      <c r="C24" s="105"/>
      <c r="D24" s="35" t="s">
        <v>19</v>
      </c>
      <c r="E24" s="66">
        <v>917</v>
      </c>
      <c r="F24" s="66">
        <v>7950400000</v>
      </c>
      <c r="G24" s="35" t="s">
        <v>32</v>
      </c>
      <c r="H24" s="36"/>
      <c r="I24" s="37">
        <v>70</v>
      </c>
    </row>
    <row r="25" spans="1:9" s="31" customFormat="1" ht="33" customHeight="1">
      <c r="A25" s="108">
        <v>6</v>
      </c>
      <c r="B25" s="110" t="s">
        <v>44</v>
      </c>
      <c r="C25" s="44" t="s">
        <v>18</v>
      </c>
      <c r="D25" s="96"/>
      <c r="E25" s="97"/>
      <c r="F25" s="97"/>
      <c r="G25" s="98"/>
      <c r="H25" s="48"/>
      <c r="I25" s="49">
        <f>SUM(I26:I26)</f>
        <v>115</v>
      </c>
    </row>
    <row r="26" spans="1:9" s="31" customFormat="1" ht="44.25" customHeight="1" thickBot="1">
      <c r="A26" s="109"/>
      <c r="B26" s="111"/>
      <c r="C26" s="67" t="s">
        <v>1</v>
      </c>
      <c r="D26" s="26" t="s">
        <v>7</v>
      </c>
      <c r="E26" s="65">
        <v>917</v>
      </c>
      <c r="F26" s="65">
        <v>7950500000</v>
      </c>
      <c r="G26" s="26" t="s">
        <v>28</v>
      </c>
      <c r="H26" s="27"/>
      <c r="I26" s="28">
        <v>115</v>
      </c>
    </row>
    <row r="27" spans="1:9" s="31" customFormat="1" ht="33.75" customHeight="1">
      <c r="A27" s="108">
        <v>7</v>
      </c>
      <c r="B27" s="110" t="s">
        <v>45</v>
      </c>
      <c r="C27" s="44" t="s">
        <v>18</v>
      </c>
      <c r="D27" s="96"/>
      <c r="E27" s="97"/>
      <c r="F27" s="97"/>
      <c r="G27" s="98"/>
      <c r="H27" s="48"/>
      <c r="I27" s="49">
        <f>SUM(I28:I28)</f>
        <v>100</v>
      </c>
    </row>
    <row r="28" spans="1:9" s="31" customFormat="1" ht="33.75" customHeight="1" thickBot="1">
      <c r="A28" s="109"/>
      <c r="B28" s="111"/>
      <c r="C28" s="67" t="s">
        <v>1</v>
      </c>
      <c r="D28" s="26" t="s">
        <v>7</v>
      </c>
      <c r="E28" s="65">
        <v>917</v>
      </c>
      <c r="F28" s="65">
        <v>7950600000</v>
      </c>
      <c r="G28" s="26" t="s">
        <v>28</v>
      </c>
      <c r="H28" s="27"/>
      <c r="I28" s="28">
        <v>100</v>
      </c>
    </row>
    <row r="29" spans="1:9" s="31" customFormat="1" ht="34.5" customHeight="1">
      <c r="A29" s="108">
        <v>8</v>
      </c>
      <c r="B29" s="110" t="s">
        <v>46</v>
      </c>
      <c r="C29" s="44" t="s">
        <v>18</v>
      </c>
      <c r="D29" s="96"/>
      <c r="E29" s="97"/>
      <c r="F29" s="97"/>
      <c r="G29" s="98"/>
      <c r="H29" s="48"/>
      <c r="I29" s="49">
        <f>SUM(I30:I30)</f>
        <v>300</v>
      </c>
    </row>
    <row r="30" spans="1:9" s="31" customFormat="1" ht="30" customHeight="1" thickBot="1">
      <c r="A30" s="109"/>
      <c r="B30" s="111"/>
      <c r="C30" s="67" t="s">
        <v>1</v>
      </c>
      <c r="D30" s="26" t="s">
        <v>7</v>
      </c>
      <c r="E30" s="65">
        <v>917</v>
      </c>
      <c r="F30" s="65">
        <v>7950700000</v>
      </c>
      <c r="G30" s="26" t="s">
        <v>28</v>
      </c>
      <c r="H30" s="27"/>
      <c r="I30" s="28">
        <v>300</v>
      </c>
    </row>
    <row r="31" spans="1:9" s="31" customFormat="1" ht="23.25" customHeight="1">
      <c r="A31" s="90">
        <v>9</v>
      </c>
      <c r="B31" s="93" t="s">
        <v>61</v>
      </c>
      <c r="C31" s="44" t="s">
        <v>18</v>
      </c>
      <c r="D31" s="96"/>
      <c r="E31" s="97"/>
      <c r="F31" s="97"/>
      <c r="G31" s="98"/>
      <c r="H31" s="52"/>
      <c r="I31" s="49">
        <f>SUM(I32:I33)</f>
        <v>7406</v>
      </c>
    </row>
    <row r="32" spans="1:9" s="31" customFormat="1" ht="23.25" customHeight="1">
      <c r="A32" s="91"/>
      <c r="B32" s="94"/>
      <c r="C32" s="18" t="s">
        <v>16</v>
      </c>
      <c r="D32" s="18" t="s">
        <v>14</v>
      </c>
      <c r="E32" s="18">
        <v>907</v>
      </c>
      <c r="F32" s="18">
        <v>7952000000</v>
      </c>
      <c r="G32" s="22" t="s">
        <v>28</v>
      </c>
      <c r="H32" s="38"/>
      <c r="I32" s="24">
        <v>2756</v>
      </c>
    </row>
    <row r="33" spans="1:9" s="31" customFormat="1" ht="23.25" customHeight="1" thickBot="1">
      <c r="A33" s="92"/>
      <c r="B33" s="95"/>
      <c r="C33" s="67" t="s">
        <v>1</v>
      </c>
      <c r="D33" s="65" t="s">
        <v>14</v>
      </c>
      <c r="E33" s="65">
        <v>917</v>
      </c>
      <c r="F33" s="67">
        <v>7952000000</v>
      </c>
      <c r="G33" s="26" t="s">
        <v>28</v>
      </c>
      <c r="H33" s="43"/>
      <c r="I33" s="28">
        <v>4650</v>
      </c>
    </row>
    <row r="34" spans="1:9" s="31" customFormat="1" ht="23.25" customHeight="1">
      <c r="A34" s="91">
        <v>10</v>
      </c>
      <c r="B34" s="106" t="s">
        <v>24</v>
      </c>
      <c r="C34" s="59" t="s">
        <v>18</v>
      </c>
      <c r="D34" s="96"/>
      <c r="E34" s="97"/>
      <c r="F34" s="97"/>
      <c r="G34" s="98"/>
      <c r="H34" s="23"/>
      <c r="I34" s="60">
        <f>SUM(I35:I40)</f>
        <v>5492.5</v>
      </c>
    </row>
    <row r="35" spans="1:9" s="31" customFormat="1" ht="23.25" customHeight="1">
      <c r="A35" s="91"/>
      <c r="B35" s="94"/>
      <c r="C35" s="18" t="s">
        <v>16</v>
      </c>
      <c r="D35" s="18" t="s">
        <v>14</v>
      </c>
      <c r="E35" s="18">
        <v>907</v>
      </c>
      <c r="F35" s="18">
        <v>7952100000</v>
      </c>
      <c r="G35" s="22" t="s">
        <v>28</v>
      </c>
      <c r="H35" s="23"/>
      <c r="I35" s="24">
        <v>281</v>
      </c>
    </row>
    <row r="36" spans="1:9" s="31" customFormat="1" ht="23.25" customHeight="1">
      <c r="A36" s="91"/>
      <c r="B36" s="94"/>
      <c r="C36" s="69" t="s">
        <v>16</v>
      </c>
      <c r="D36" s="69" t="s">
        <v>14</v>
      </c>
      <c r="E36" s="69">
        <v>907</v>
      </c>
      <c r="F36" s="18">
        <v>7952100000</v>
      </c>
      <c r="G36" s="14" t="s">
        <v>31</v>
      </c>
      <c r="H36" s="15"/>
      <c r="I36" s="16">
        <v>25</v>
      </c>
    </row>
    <row r="37" spans="1:9" s="31" customFormat="1" ht="23.25" customHeight="1">
      <c r="A37" s="91"/>
      <c r="B37" s="94"/>
      <c r="C37" s="69" t="s">
        <v>16</v>
      </c>
      <c r="D37" s="69" t="s">
        <v>11</v>
      </c>
      <c r="E37" s="69">
        <v>907</v>
      </c>
      <c r="F37" s="18">
        <v>7952100000</v>
      </c>
      <c r="G37" s="14" t="s">
        <v>30</v>
      </c>
      <c r="H37" s="15"/>
      <c r="I37" s="16">
        <v>279</v>
      </c>
    </row>
    <row r="38" spans="1:9" s="31" customFormat="1" ht="23.25" customHeight="1">
      <c r="A38" s="91"/>
      <c r="B38" s="94"/>
      <c r="C38" s="69" t="s">
        <v>16</v>
      </c>
      <c r="D38" s="69" t="s">
        <v>11</v>
      </c>
      <c r="E38" s="69">
        <v>907</v>
      </c>
      <c r="F38" s="18">
        <v>7952100000</v>
      </c>
      <c r="G38" s="14" t="s">
        <v>28</v>
      </c>
      <c r="H38" s="15"/>
      <c r="I38" s="16">
        <v>1230.5</v>
      </c>
    </row>
    <row r="39" spans="1:9" s="31" customFormat="1" ht="23.25" customHeight="1">
      <c r="A39" s="91"/>
      <c r="B39" s="94"/>
      <c r="C39" s="69" t="s">
        <v>16</v>
      </c>
      <c r="D39" s="69" t="s">
        <v>7</v>
      </c>
      <c r="E39" s="69">
        <v>907</v>
      </c>
      <c r="F39" s="18">
        <v>7952100000</v>
      </c>
      <c r="G39" s="14" t="s">
        <v>30</v>
      </c>
      <c r="H39" s="15"/>
      <c r="I39" s="16">
        <v>1422.4</v>
      </c>
    </row>
    <row r="40" spans="1:9" s="29" customFormat="1" ht="23.25" customHeight="1" thickBot="1">
      <c r="A40" s="92"/>
      <c r="B40" s="95"/>
      <c r="C40" s="66" t="s">
        <v>16</v>
      </c>
      <c r="D40" s="35" t="s">
        <v>7</v>
      </c>
      <c r="E40" s="66">
        <v>907</v>
      </c>
      <c r="F40" s="18">
        <v>7952100000</v>
      </c>
      <c r="G40" s="35" t="s">
        <v>28</v>
      </c>
      <c r="H40" s="36"/>
      <c r="I40" s="37">
        <v>2254.6</v>
      </c>
    </row>
    <row r="41" spans="1:9" s="31" customFormat="1" ht="33.75" customHeight="1">
      <c r="A41" s="139">
        <v>11</v>
      </c>
      <c r="B41" s="106" t="s">
        <v>26</v>
      </c>
      <c r="C41" s="44" t="s">
        <v>10</v>
      </c>
      <c r="D41" s="83"/>
      <c r="E41" s="84"/>
      <c r="F41" s="84"/>
      <c r="G41" s="85"/>
      <c r="H41" s="50"/>
      <c r="I41" s="49">
        <f>I42</f>
        <v>1964</v>
      </c>
    </row>
    <row r="42" spans="1:9" ht="48.75" customHeight="1" thickBot="1">
      <c r="A42" s="140"/>
      <c r="B42" s="107"/>
      <c r="C42" s="68" t="s">
        <v>16</v>
      </c>
      <c r="D42" s="68" t="s">
        <v>11</v>
      </c>
      <c r="E42" s="68">
        <v>907</v>
      </c>
      <c r="F42" s="68">
        <v>7952200000</v>
      </c>
      <c r="G42" s="32" t="s">
        <v>28</v>
      </c>
      <c r="H42" s="33"/>
      <c r="I42" s="34">
        <v>1964</v>
      </c>
    </row>
    <row r="43" spans="1:9" ht="25.5" customHeight="1">
      <c r="A43" s="102">
        <v>12</v>
      </c>
      <c r="B43" s="99" t="s">
        <v>37</v>
      </c>
      <c r="C43" s="44" t="s">
        <v>10</v>
      </c>
      <c r="D43" s="83"/>
      <c r="E43" s="84"/>
      <c r="F43" s="84"/>
      <c r="G43" s="85"/>
      <c r="H43" s="50"/>
      <c r="I43" s="49">
        <f>I44+I45+I46</f>
        <v>600</v>
      </c>
    </row>
    <row r="44" spans="1:9" ht="25.5" customHeight="1">
      <c r="A44" s="103"/>
      <c r="B44" s="100"/>
      <c r="C44" s="75" t="s">
        <v>16</v>
      </c>
      <c r="D44" s="14" t="s">
        <v>14</v>
      </c>
      <c r="E44" s="14" t="s">
        <v>47</v>
      </c>
      <c r="F44" s="14" t="s">
        <v>48</v>
      </c>
      <c r="G44" s="14" t="s">
        <v>28</v>
      </c>
      <c r="H44" s="15"/>
      <c r="I44" s="16">
        <v>60</v>
      </c>
    </row>
    <row r="45" spans="1:9" ht="25.5" customHeight="1">
      <c r="A45" s="103"/>
      <c r="B45" s="100"/>
      <c r="C45" s="105"/>
      <c r="D45" s="14" t="s">
        <v>11</v>
      </c>
      <c r="E45" s="14" t="s">
        <v>47</v>
      </c>
      <c r="F45" s="14" t="s">
        <v>48</v>
      </c>
      <c r="G45" s="14" t="s">
        <v>28</v>
      </c>
      <c r="H45" s="15"/>
      <c r="I45" s="16">
        <v>360</v>
      </c>
    </row>
    <row r="46" spans="1:9" ht="25.5" customHeight="1" thickBot="1">
      <c r="A46" s="104"/>
      <c r="B46" s="101"/>
      <c r="C46" s="76"/>
      <c r="D46" s="26" t="s">
        <v>36</v>
      </c>
      <c r="E46" s="26" t="s">
        <v>47</v>
      </c>
      <c r="F46" s="26" t="s">
        <v>48</v>
      </c>
      <c r="G46" s="26" t="s">
        <v>28</v>
      </c>
      <c r="H46" s="27"/>
      <c r="I46" s="28">
        <v>180</v>
      </c>
    </row>
    <row r="47" spans="1:9" s="25" customFormat="1" ht="22.5" customHeight="1">
      <c r="A47" s="91">
        <v>13</v>
      </c>
      <c r="B47" s="106" t="s">
        <v>25</v>
      </c>
      <c r="C47" s="59" t="s">
        <v>10</v>
      </c>
      <c r="D47" s="59"/>
      <c r="E47" s="59"/>
      <c r="F47" s="59"/>
      <c r="G47" s="70"/>
      <c r="H47" s="71"/>
      <c r="I47" s="60">
        <f>I48</f>
        <v>860</v>
      </c>
    </row>
    <row r="48" spans="1:9" s="31" customFormat="1" ht="41.25" customHeight="1" thickBot="1">
      <c r="A48" s="141"/>
      <c r="B48" s="125"/>
      <c r="C48" s="68" t="s">
        <v>16</v>
      </c>
      <c r="D48" s="68" t="s">
        <v>11</v>
      </c>
      <c r="E48" s="68">
        <v>907</v>
      </c>
      <c r="F48" s="68">
        <v>7952400000</v>
      </c>
      <c r="G48" s="32" t="s">
        <v>30</v>
      </c>
      <c r="H48" s="33"/>
      <c r="I48" s="34">
        <v>860</v>
      </c>
    </row>
    <row r="49" spans="1:9" s="39" customFormat="1" ht="24" customHeight="1" thickBot="1">
      <c r="A49" s="131">
        <v>14</v>
      </c>
      <c r="B49" s="134" t="s">
        <v>27</v>
      </c>
      <c r="C49" s="44" t="s">
        <v>10</v>
      </c>
      <c r="D49" s="77"/>
      <c r="E49" s="78"/>
      <c r="F49" s="78"/>
      <c r="G49" s="79"/>
      <c r="H49" s="51"/>
      <c r="I49" s="49">
        <f>I50+I51</f>
        <v>582.2</v>
      </c>
    </row>
    <row r="50" spans="1:9" s="72" customFormat="1" ht="24" customHeight="1" thickBot="1">
      <c r="A50" s="132"/>
      <c r="B50" s="135"/>
      <c r="C50" s="75" t="s">
        <v>23</v>
      </c>
      <c r="D50" s="14" t="s">
        <v>8</v>
      </c>
      <c r="E50" s="69">
        <v>904</v>
      </c>
      <c r="F50" s="69">
        <v>7953000000</v>
      </c>
      <c r="G50" s="14" t="s">
        <v>30</v>
      </c>
      <c r="H50" s="17">
        <v>50</v>
      </c>
      <c r="I50" s="16">
        <v>6</v>
      </c>
    </row>
    <row r="51" spans="1:9" s="29" customFormat="1" ht="24.75" customHeight="1" thickBot="1">
      <c r="A51" s="133"/>
      <c r="B51" s="136"/>
      <c r="C51" s="76"/>
      <c r="D51" s="26" t="s">
        <v>8</v>
      </c>
      <c r="E51" s="65">
        <v>904</v>
      </c>
      <c r="F51" s="65">
        <v>7953000000</v>
      </c>
      <c r="G51" s="26" t="s">
        <v>28</v>
      </c>
      <c r="H51" s="43">
        <v>50</v>
      </c>
      <c r="I51" s="28">
        <v>576.2</v>
      </c>
    </row>
    <row r="52" spans="1:9" s="25" customFormat="1" ht="27.75" customHeight="1">
      <c r="A52" s="86">
        <v>15</v>
      </c>
      <c r="B52" s="80" t="s">
        <v>49</v>
      </c>
      <c r="C52" s="44" t="s">
        <v>10</v>
      </c>
      <c r="D52" s="83"/>
      <c r="E52" s="84"/>
      <c r="F52" s="84"/>
      <c r="G52" s="85"/>
      <c r="H52" s="52"/>
      <c r="I52" s="49">
        <f>I53+I54</f>
        <v>126</v>
      </c>
    </row>
    <row r="53" spans="1:9" s="31" customFormat="1" ht="27.75" customHeight="1">
      <c r="A53" s="117"/>
      <c r="B53" s="81"/>
      <c r="C53" s="75" t="s">
        <v>23</v>
      </c>
      <c r="D53" s="14" t="s">
        <v>8</v>
      </c>
      <c r="E53" s="69">
        <v>904</v>
      </c>
      <c r="F53" s="69">
        <v>7953100000</v>
      </c>
      <c r="G53" s="14" t="s">
        <v>30</v>
      </c>
      <c r="H53" s="17"/>
      <c r="I53" s="16">
        <v>6</v>
      </c>
    </row>
    <row r="54" spans="1:9" s="29" customFormat="1" ht="27.75" customHeight="1" thickBot="1">
      <c r="A54" s="118"/>
      <c r="B54" s="82"/>
      <c r="C54" s="76"/>
      <c r="D54" s="30" t="s">
        <v>8</v>
      </c>
      <c r="E54" s="67">
        <v>904</v>
      </c>
      <c r="F54" s="65">
        <v>7953100000</v>
      </c>
      <c r="G54" s="30" t="s">
        <v>28</v>
      </c>
      <c r="H54" s="42">
        <v>1152</v>
      </c>
      <c r="I54" s="53">
        <v>120</v>
      </c>
    </row>
    <row r="55" spans="1:9" s="31" customFormat="1" ht="27.75" customHeight="1">
      <c r="A55" s="86">
        <v>16</v>
      </c>
      <c r="B55" s="88" t="s">
        <v>34</v>
      </c>
      <c r="C55" s="44" t="s">
        <v>10</v>
      </c>
      <c r="D55" s="83"/>
      <c r="E55" s="84"/>
      <c r="F55" s="84"/>
      <c r="G55" s="85"/>
      <c r="H55" s="52"/>
      <c r="I55" s="49">
        <f>I56</f>
        <v>20</v>
      </c>
    </row>
    <row r="56" spans="1:9" s="31" customFormat="1" ht="27.75" customHeight="1" thickBot="1">
      <c r="A56" s="87"/>
      <c r="B56" s="89"/>
      <c r="C56" s="68" t="s">
        <v>23</v>
      </c>
      <c r="D56" s="32" t="s">
        <v>8</v>
      </c>
      <c r="E56" s="68">
        <v>904</v>
      </c>
      <c r="F56" s="68">
        <v>7953200000</v>
      </c>
      <c r="G56" s="32" t="s">
        <v>28</v>
      </c>
      <c r="H56" s="73"/>
      <c r="I56" s="34">
        <v>20</v>
      </c>
    </row>
    <row r="57" spans="1:9" s="25" customFormat="1" ht="24" customHeight="1">
      <c r="A57" s="90">
        <v>17</v>
      </c>
      <c r="B57" s="93" t="s">
        <v>50</v>
      </c>
      <c r="C57" s="44" t="s">
        <v>18</v>
      </c>
      <c r="D57" s="46"/>
      <c r="E57" s="46"/>
      <c r="F57" s="46"/>
      <c r="G57" s="47"/>
      <c r="H57" s="50"/>
      <c r="I57" s="49">
        <f>SUM(I58:I59)</f>
        <v>700</v>
      </c>
    </row>
    <row r="58" spans="1:9" s="31" customFormat="1" ht="24" customHeight="1">
      <c r="A58" s="91"/>
      <c r="B58" s="94"/>
      <c r="C58" s="69" t="s">
        <v>23</v>
      </c>
      <c r="D58" s="14" t="s">
        <v>11</v>
      </c>
      <c r="E58" s="69">
        <v>904</v>
      </c>
      <c r="F58" s="69">
        <v>7955000000</v>
      </c>
      <c r="G58" s="14" t="s">
        <v>31</v>
      </c>
      <c r="H58" s="61"/>
      <c r="I58" s="16">
        <v>50</v>
      </c>
    </row>
    <row r="59" spans="1:9" s="31" customFormat="1" ht="24" customHeight="1" thickBot="1">
      <c r="A59" s="91"/>
      <c r="B59" s="94"/>
      <c r="C59" s="69" t="s">
        <v>16</v>
      </c>
      <c r="D59" s="14" t="s">
        <v>11</v>
      </c>
      <c r="E59" s="69">
        <v>907</v>
      </c>
      <c r="F59" s="69">
        <v>7955000000</v>
      </c>
      <c r="G59" s="14" t="s">
        <v>28</v>
      </c>
      <c r="H59" s="61"/>
      <c r="I59" s="16">
        <v>650</v>
      </c>
    </row>
    <row r="60" spans="1:9" s="25" customFormat="1" ht="20.25" customHeight="1">
      <c r="A60" s="119">
        <v>18</v>
      </c>
      <c r="B60" s="122" t="s">
        <v>51</v>
      </c>
      <c r="C60" s="44" t="s">
        <v>18</v>
      </c>
      <c r="D60" s="46"/>
      <c r="E60" s="46"/>
      <c r="F60" s="46"/>
      <c r="G60" s="46"/>
      <c r="H60" s="52"/>
      <c r="I60" s="49">
        <f>SUM(I61:I62)</f>
        <v>455.1</v>
      </c>
    </row>
    <row r="61" spans="1:9" s="31" customFormat="1" ht="33" customHeight="1">
      <c r="A61" s="120"/>
      <c r="B61" s="123"/>
      <c r="C61" s="74" t="s">
        <v>1</v>
      </c>
      <c r="D61" s="22" t="s">
        <v>52</v>
      </c>
      <c r="E61" s="18">
        <v>917</v>
      </c>
      <c r="F61" s="18">
        <v>7955100000</v>
      </c>
      <c r="G61" s="18">
        <v>200</v>
      </c>
      <c r="H61" s="38"/>
      <c r="I61" s="24">
        <v>335.1</v>
      </c>
    </row>
    <row r="62" spans="1:9" s="29" customFormat="1" ht="27" customHeight="1" thickBot="1">
      <c r="A62" s="121"/>
      <c r="B62" s="124"/>
      <c r="C62" s="69" t="s">
        <v>16</v>
      </c>
      <c r="D62" s="26" t="s">
        <v>36</v>
      </c>
      <c r="E62" s="65">
        <v>907</v>
      </c>
      <c r="F62" s="18">
        <v>7955100000</v>
      </c>
      <c r="G62" s="65">
        <v>200</v>
      </c>
      <c r="H62" s="43"/>
      <c r="I62" s="28">
        <v>120</v>
      </c>
    </row>
    <row r="63" spans="1:9" s="31" customFormat="1" ht="27" customHeight="1">
      <c r="A63" s="119">
        <v>19</v>
      </c>
      <c r="B63" s="122" t="s">
        <v>55</v>
      </c>
      <c r="C63" s="44" t="s">
        <v>18</v>
      </c>
      <c r="D63" s="46"/>
      <c r="E63" s="46"/>
      <c r="F63" s="46"/>
      <c r="G63" s="46"/>
      <c r="H63" s="52"/>
      <c r="I63" s="49">
        <f>SUM(I64:I67)</f>
        <v>1525</v>
      </c>
    </row>
    <row r="64" spans="1:9" s="31" customFormat="1" ht="27" customHeight="1">
      <c r="A64" s="120"/>
      <c r="B64" s="123"/>
      <c r="C64" s="74" t="s">
        <v>1</v>
      </c>
      <c r="D64" s="22" t="s">
        <v>53</v>
      </c>
      <c r="E64" s="18">
        <v>917</v>
      </c>
      <c r="F64" s="18">
        <v>7955200000</v>
      </c>
      <c r="G64" s="18">
        <v>200</v>
      </c>
      <c r="H64" s="38"/>
      <c r="I64" s="24">
        <v>10</v>
      </c>
    </row>
    <row r="65" spans="1:9" s="31" customFormat="1" ht="27" customHeight="1">
      <c r="A65" s="120"/>
      <c r="B65" s="113"/>
      <c r="C65" s="69" t="s">
        <v>23</v>
      </c>
      <c r="D65" s="32" t="s">
        <v>8</v>
      </c>
      <c r="E65" s="68">
        <v>904</v>
      </c>
      <c r="F65" s="18">
        <v>7955200000</v>
      </c>
      <c r="G65" s="68">
        <v>200</v>
      </c>
      <c r="H65" s="41"/>
      <c r="I65" s="34">
        <v>65</v>
      </c>
    </row>
    <row r="66" spans="1:9" s="31" customFormat="1" ht="27" customHeight="1">
      <c r="A66" s="120"/>
      <c r="B66" s="113"/>
      <c r="C66" s="75" t="s">
        <v>16</v>
      </c>
      <c r="D66" s="14" t="s">
        <v>56</v>
      </c>
      <c r="E66" s="69">
        <v>907</v>
      </c>
      <c r="F66" s="69">
        <v>7955200000</v>
      </c>
      <c r="G66" s="69">
        <v>200</v>
      </c>
      <c r="H66" s="17"/>
      <c r="I66" s="16">
        <v>1021</v>
      </c>
    </row>
    <row r="67" spans="1:9" s="31" customFormat="1" ht="27" customHeight="1" thickBot="1">
      <c r="A67" s="121"/>
      <c r="B67" s="124"/>
      <c r="C67" s="76"/>
      <c r="D67" s="30" t="s">
        <v>54</v>
      </c>
      <c r="E67" s="67">
        <v>907</v>
      </c>
      <c r="F67" s="18">
        <v>7955200000</v>
      </c>
      <c r="G67" s="67">
        <v>200</v>
      </c>
      <c r="H67" s="40"/>
      <c r="I67" s="53">
        <v>429</v>
      </c>
    </row>
    <row r="68" spans="1:9" ht="19.5" customHeight="1" thickBot="1">
      <c r="A68" s="128" t="s">
        <v>10</v>
      </c>
      <c r="B68" s="129"/>
      <c r="C68" s="130"/>
      <c r="D68" s="56"/>
      <c r="E68" s="56"/>
      <c r="F68" s="56"/>
      <c r="G68" s="56"/>
      <c r="H68" s="62" t="e">
        <f>#REF!+H51+H54+#REF!+#REF!+#REF!+#REF!+#REF!</f>
        <v>#REF!</v>
      </c>
      <c r="I68" s="63">
        <f>I12+I15+I18+I20+I22+I25+I27+I29+I31+I34+I41+I43+I47+I49+I52+I55+I57+I60+I63</f>
        <v>24566.7</v>
      </c>
    </row>
    <row r="69" spans="2:9" ht="16.5" customHeight="1">
      <c r="B69" s="19"/>
      <c r="C69" s="20"/>
      <c r="D69" s="20"/>
      <c r="E69" s="20"/>
      <c r="F69" s="20"/>
      <c r="G69" s="20"/>
      <c r="H69" s="20"/>
      <c r="I69" s="20"/>
    </row>
    <row r="70" spans="2:9" ht="15.75">
      <c r="B70" s="21"/>
      <c r="C70" s="20"/>
      <c r="D70" s="20"/>
      <c r="E70" s="20"/>
      <c r="F70" s="20"/>
      <c r="G70" s="20"/>
      <c r="H70" s="20"/>
      <c r="I70" s="20"/>
    </row>
    <row r="71" spans="2:9" ht="15.75">
      <c r="B71" s="21"/>
      <c r="C71" s="20"/>
      <c r="D71" s="20"/>
      <c r="E71" s="20"/>
      <c r="F71" s="20"/>
      <c r="G71" s="20"/>
      <c r="H71" s="20"/>
      <c r="I71" s="20"/>
    </row>
    <row r="129" ht="76.5" customHeight="1"/>
    <row r="130" spans="2:7" ht="15.75">
      <c r="B130" s="137"/>
      <c r="C130" s="137"/>
      <c r="D130" s="9"/>
      <c r="E130" s="9"/>
      <c r="F130" s="9"/>
      <c r="G130" s="9"/>
    </row>
    <row r="131" spans="2:7" ht="15.75">
      <c r="B131" s="137"/>
      <c r="C131" s="137"/>
      <c r="D131" s="9"/>
      <c r="E131" s="9"/>
      <c r="F131" s="9"/>
      <c r="G131" s="9"/>
    </row>
    <row r="132" spans="2:7" ht="15.75">
      <c r="B132" s="137"/>
      <c r="C132" s="137"/>
      <c r="D132" s="9"/>
      <c r="E132" s="9"/>
      <c r="F132" s="9"/>
      <c r="G132" s="9"/>
    </row>
    <row r="133" spans="2:7" ht="15.75">
      <c r="B133" s="137"/>
      <c r="C133" s="137"/>
      <c r="D133" s="9"/>
      <c r="E133" s="9"/>
      <c r="F133" s="9"/>
      <c r="G133" s="9"/>
    </row>
    <row r="134" spans="2:7" ht="15.75">
      <c r="B134" s="137"/>
      <c r="C134" s="137"/>
      <c r="D134" s="9"/>
      <c r="E134" s="9"/>
      <c r="F134" s="9"/>
      <c r="G134" s="9"/>
    </row>
  </sheetData>
  <sheetProtection/>
  <mergeCells count="65">
    <mergeCell ref="G1:I1"/>
    <mergeCell ref="C2:I2"/>
    <mergeCell ref="C3:I3"/>
    <mergeCell ref="D4:I4"/>
    <mergeCell ref="H5:I5"/>
    <mergeCell ref="A12:A14"/>
    <mergeCell ref="A8:I8"/>
    <mergeCell ref="B12:B13"/>
    <mergeCell ref="B130:C134"/>
    <mergeCell ref="B34:B40"/>
    <mergeCell ref="A34:A40"/>
    <mergeCell ref="A60:A62"/>
    <mergeCell ref="B15:B17"/>
    <mergeCell ref="B57:B59"/>
    <mergeCell ref="B60:B62"/>
    <mergeCell ref="A57:A59"/>
    <mergeCell ref="A41:A42"/>
    <mergeCell ref="A47:A48"/>
    <mergeCell ref="A22:A24"/>
    <mergeCell ref="C23:C24"/>
    <mergeCell ref="A15:A17"/>
    <mergeCell ref="A68:C68"/>
    <mergeCell ref="C53:C54"/>
    <mergeCell ref="B18:B19"/>
    <mergeCell ref="A49:A51"/>
    <mergeCell ref="B49:B51"/>
    <mergeCell ref="A27:A28"/>
    <mergeCell ref="B27:B28"/>
    <mergeCell ref="A63:A67"/>
    <mergeCell ref="B63:B67"/>
    <mergeCell ref="D22:G22"/>
    <mergeCell ref="D27:G27"/>
    <mergeCell ref="A29:A30"/>
    <mergeCell ref="B29:B30"/>
    <mergeCell ref="D29:G29"/>
    <mergeCell ref="B47:B48"/>
    <mergeCell ref="D18:G18"/>
    <mergeCell ref="D12:G12"/>
    <mergeCell ref="D25:G25"/>
    <mergeCell ref="A25:A26"/>
    <mergeCell ref="B25:B26"/>
    <mergeCell ref="C16:C17"/>
    <mergeCell ref="A20:A21"/>
    <mergeCell ref="B20:B21"/>
    <mergeCell ref="B22:B24"/>
    <mergeCell ref="A18:A19"/>
    <mergeCell ref="A31:A33"/>
    <mergeCell ref="B31:B33"/>
    <mergeCell ref="D31:G31"/>
    <mergeCell ref="D34:G34"/>
    <mergeCell ref="D41:G41"/>
    <mergeCell ref="B43:B46"/>
    <mergeCell ref="A43:A46"/>
    <mergeCell ref="D43:G43"/>
    <mergeCell ref="C44:C46"/>
    <mergeCell ref="B41:B42"/>
    <mergeCell ref="C66:C67"/>
    <mergeCell ref="C50:C51"/>
    <mergeCell ref="D49:G49"/>
    <mergeCell ref="B52:B54"/>
    <mergeCell ref="D52:G52"/>
    <mergeCell ref="A55:A56"/>
    <mergeCell ref="B55:B56"/>
    <mergeCell ref="D55:G55"/>
    <mergeCell ref="A52:A54"/>
  </mergeCells>
  <printOptions/>
  <pageMargins left="0.984251968503937" right="0.1968503937007874" top="0" bottom="0" header="0.11811023622047245" footer="0.1968503937007874"/>
  <pageSetup fitToHeight="0" fitToWidth="1" horizontalDpi="600" verticalDpi="600" orientation="portrait" paperSize="9" scale="58" r:id="rId1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budg_5</cp:lastModifiedBy>
  <cp:lastPrinted>2015-11-27T10:32:53Z</cp:lastPrinted>
  <dcterms:created xsi:type="dcterms:W3CDTF">2007-11-13T02:55:22Z</dcterms:created>
  <dcterms:modified xsi:type="dcterms:W3CDTF">2015-11-30T05:41:33Z</dcterms:modified>
  <cp:category/>
  <cp:version/>
  <cp:contentType/>
  <cp:contentStatus/>
</cp:coreProperties>
</file>