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97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'Бюджет'!$A$20:$E$20</definedName>
    <definedName name="_xlnm.Print_Titles" localSheetId="0">'Бюджет'!$12:$12</definedName>
    <definedName name="_xlnm.Print_Area" localSheetId="0">'Бюджет'!$A$1:$F$264</definedName>
  </definedNames>
  <calcPr fullCalcOnLoad="1"/>
</workbook>
</file>

<file path=xl/sharedStrings.xml><?xml version="1.0" encoding="utf-8"?>
<sst xmlns="http://schemas.openxmlformats.org/spreadsheetml/2006/main" count="989" uniqueCount="244">
  <si>
    <t>Итого</t>
  </si>
  <si>
    <t/>
  </si>
  <si>
    <t>Наименование кода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</si>
  <si>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</si>
  <si>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</si>
  <si>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</si>
  <si>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</si>
  <si>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</si>
  <si>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</si>
  <si>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</si>
  <si>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</si>
  <si>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</si>
  <si>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</si>
  <si>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</si>
  <si>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</si>
  <si>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Прочая закупка товаров, работ и услуг для муниципальных нужд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</si>
  <si>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</si>
  <si>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</si>
  <si>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</si>
  <si>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</si>
  <si>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7950300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</si>
  <si>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</si>
  <si>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</si>
  <si>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целевая программа "Повышение эффективности бюджетных расходов Усть-Кутского муниципального образования на 2012-2015 годы"</t>
  </si>
  <si>
    <t>7951700</t>
  </si>
  <si>
    <t>Резервные фонды</t>
  </si>
  <si>
    <t>0111</t>
  </si>
  <si>
    <t>Резервные фонды местных администраций</t>
  </si>
  <si>
    <t>0700500</t>
  </si>
  <si>
    <t>Другие общегосударственные вопросы</t>
  </si>
  <si>
    <t>0113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</si>
  <si>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</si>
  <si>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</si>
  <si>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</si>
  <si>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Оценка недвижимости, признание прав и регулирование отношений по государственной собственности</t>
  </si>
  <si>
    <t>0900200</t>
  </si>
  <si>
    <t>Прочие выплаты по обязательствам государства</t>
  </si>
  <si>
    <t>0920305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</si>
  <si>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</si>
  <si>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</si>
  <si>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</si>
  <si>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</si>
  <si>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</si>
  <si>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7950800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</si>
  <si>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</si>
  <si>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</si>
  <si>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</si>
  <si>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</si>
  <si>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</si>
  <si>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</si>
  <si>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хозяйство и рыболовство</t>
  </si>
  <si>
    <t>0405</t>
  </si>
  <si>
    <t>7951100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</si>
  <si>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</si>
  <si>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</si>
  <si>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</si>
  <si>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</si>
  <si>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</si>
  <si>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</si>
  <si>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</si>
  <si>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</si>
  <si>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</si>
  <si>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</si>
  <si>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ОБРАЗОВАНИЕ</t>
  </si>
  <si>
    <t>0700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</si>
  <si>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</si>
  <si>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</si>
  <si>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</si>
  <si>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</si>
  <si>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</si>
  <si>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>7950500</t>
  </si>
  <si>
    <t>7951500</t>
  </si>
  <si>
    <t>7951600</t>
  </si>
  <si>
    <t>7953500</t>
  </si>
  <si>
    <t>Общее образование</t>
  </si>
  <si>
    <t>0702</t>
  </si>
  <si>
    <t>Школы. Обеспечение деятельности подведомственных учреждений</t>
  </si>
  <si>
    <t>4219900</t>
  </si>
  <si>
    <t>Внешкольные учреждения. Обеспечение деятельности подведомственных учреждений</t>
  </si>
  <si>
    <t>4239900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</si>
  <si>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</si>
  <si>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</si>
  <si>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</si>
  <si>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</si>
  <si>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Муниципальная программа "Комплексные меры профилактики злоупотребления наркотическими средствами и психотропными веществами на 2013-2015 годы"</t>
  </si>
  <si>
    <t>7951200</t>
  </si>
  <si>
    <t>Другие вопросы в области образования</t>
  </si>
  <si>
    <t>0709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</si>
  <si>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</si>
  <si>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</si>
  <si>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Централизованные бухгалтерии.Обеспечение деятельности подведомственных учреждений</t>
  </si>
  <si>
    <t>4529900</t>
  </si>
  <si>
    <t>КУЛЬТУРА, КИНЕМАТОГРАФИЯ</t>
  </si>
  <si>
    <t>0800</t>
  </si>
  <si>
    <t>Культура</t>
  </si>
  <si>
    <t>0801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</si>
  <si>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</si>
  <si>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</si>
  <si>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</si>
  <si>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</si>
  <si>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</si>
  <si>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</si>
  <si>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</si>
  <si>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</si>
  <si>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</si>
  <si>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</si>
  <si>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</si>
  <si>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</si>
  <si>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</si>
  <si>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</si>
  <si>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</si>
  <si>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</si>
  <si>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</si>
  <si>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</si>
  <si>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</si>
  <si>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</si>
  <si>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</si>
  <si>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</si>
  <si>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</si>
  <si>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</si>
  <si>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Муниципальная программа "Содействие в проведении районных мероприятий Усть-Кутского муниципального образования на 2013-2015 годы"</t>
  </si>
  <si>
    <t>7950900</t>
  </si>
  <si>
    <t>Охрана семьи и детства</t>
  </si>
  <si>
    <t>1004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</si>
  <si>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</si>
  <si>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</si>
  <si>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</si>
  <si>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</si>
  <si>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</si>
  <si>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</si>
  <si>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</si>
  <si>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</si>
  <si>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</si>
  <si>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</si>
  <si>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7950400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</si>
  <si>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</si>
  <si>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</si>
  <si>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</si>
  <si>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</si>
  <si>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</si>
  <si>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</si>
  <si>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</si>
  <si>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</si>
  <si>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</si>
  <si>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</si>
  <si>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</si>
  <si>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</si>
  <si>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бюджетной обеспеченности поселений</t>
  </si>
  <si>
    <t>РзПз</t>
  </si>
  <si>
    <t>"О бюджете Усть-Кутского муниципального образования</t>
  </si>
  <si>
    <t>на 2014 год и на плановый период 2015 и 2016 годов"</t>
  </si>
  <si>
    <t xml:space="preserve"> Муниципальная  программа "Информатизация Администрации Усть-Кутского муниципального образования на период 2013-2015 годы"</t>
  </si>
  <si>
    <t>5510300</t>
  </si>
  <si>
    <t>9050500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</si>
  <si>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</si>
  <si>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6010104</t>
  </si>
  <si>
    <t>Осуществление отдельных областных государственных полномочий в сфере труда</t>
  </si>
  <si>
    <t>5710103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</si>
  <si>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</si>
  <si>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</si>
  <si>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</si>
  <si>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</si>
  <si>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</si>
  <si>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</si>
  <si>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 xml:space="preserve"> Муниципальная  программа "Комплексная профилактика правонарушений на территории Усть-Кутского муниципального образования на 2013-2015 годы"</t>
  </si>
  <si>
    <t>2180200</t>
  </si>
  <si>
    <t>Субсидия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</si>
  <si>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6010103</t>
  </si>
  <si>
    <t>600</t>
  </si>
  <si>
    <t>Предоставление субсидий бюджетным, автономным учреждениям и иным некоммерческим организациям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</si>
  <si>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Иркутской области</t>
  </si>
  <si>
    <t>5110802</t>
  </si>
  <si>
    <t xml:space="preserve"> Муниципальная 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</si>
  <si>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 xml:space="preserve"> Муниципальная  программа "Поддержка и развитие учреждений дошкольного образования Усть-Кутского муниципального образования на 2012-2016 годы"</t>
  </si>
  <si>
    <t>400</t>
  </si>
  <si>
    <t>Капитальные вложения в объекты недвижемого имущества госудларственной (муниципальной) собственности</t>
  </si>
  <si>
    <t>5110902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</si>
  <si>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</si>
  <si>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Муниципальная 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</si>
  <si>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 xml:space="preserve"> Муниципальная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</si>
  <si>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7953700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</si>
  <si>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</si>
  <si>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</si>
  <si>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7953800</t>
  </si>
  <si>
    <t>Муниципальная программа "Доступная среда для инвалидов и других маломобильных групп населения на 2014-2015 годы"</t>
  </si>
  <si>
    <t>7954000</t>
  </si>
  <si>
    <t>7951000</t>
  </si>
  <si>
    <t>7953640</t>
  </si>
  <si>
    <t>7953630</t>
  </si>
  <si>
    <t>7953610</t>
  </si>
  <si>
    <t>Муниципальная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</si>
  <si>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"Приобщение подрастающего поколения к национальным традициям, возраждение и сохранение народного вокально-танцивального искусства Усть - Кутского района на 2014-2015гг."</t>
  </si>
  <si>
    <t>Муниципальная программа "Развитие правовой культуры населения Усть-Кутского муниципального образования на 2014-2016 годы"</t>
  </si>
  <si>
    <t>Муниципальная программа "Развитие библиотек Усть - Кутского муниципального образования на 2014-2016 годы"</t>
  </si>
  <si>
    <t xml:space="preserve"> Муниципальная  программа "Профилактика социально значимых заболеваний в Усть-Кутском муниципальном образовании на 2013-2015 гг."</t>
  </si>
  <si>
    <t>300</t>
  </si>
  <si>
    <t>Социальное обеспечение и иные выплаты населению</t>
  </si>
  <si>
    <t>5330110</t>
  </si>
  <si>
    <t>5330111</t>
  </si>
  <si>
    <t>5350502</t>
  </si>
  <si>
    <t>64Г0202</t>
  </si>
  <si>
    <t>5351602</t>
  </si>
  <si>
    <t xml:space="preserve"> Муниципальная программа "Развитие физической культуры и спорта в Усть-Кутском муниципальном образовании на 2013-2015 годы"</t>
  </si>
  <si>
    <t>700</t>
  </si>
  <si>
    <t>Обслуживание государственного (муниципального) долгп</t>
  </si>
  <si>
    <t>500</t>
  </si>
  <si>
    <t>0200</t>
  </si>
  <si>
    <t>0203</t>
  </si>
  <si>
    <t>6035118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</si>
  <si>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</si>
  <si>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</si>
  <si>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</si>
  <si>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к решению Думы Усть-Кутского муниципального образования</t>
  </si>
  <si>
    <t>2015 год</t>
  </si>
  <si>
    <t>2016 год</t>
  </si>
  <si>
    <t>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</si>
  <si>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Обеспечение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</si>
  <si>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</si>
  <si>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0107</t>
  </si>
  <si>
    <t>0200001</t>
  </si>
  <si>
    <t>Проведение выборов главы муниципального образования</t>
  </si>
  <si>
    <t>0200003</t>
  </si>
  <si>
    <t>Судебная система</t>
  </si>
  <si>
    <t>Осуществление областных государственных полномочий по составлению списков кандидатов в присяжные заседатели</t>
  </si>
  <si>
    <t>0105</t>
  </si>
  <si>
    <t>6055120</t>
  </si>
  <si>
    <t>Мероприятия по ликвидации чрезвычайных ситуаций истихийных бедствий, выполняемые в рамках специальных решений</t>
  </si>
  <si>
    <t>Приложение № 11</t>
  </si>
  <si>
    <t>Муниципальная  програма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год"</t>
  </si>
  <si>
    <t>Транспорт</t>
  </si>
  <si>
    <t>Муниципальная программа "Развитие транспортного комплекса на территории Усть-Кутского муниципального образования на 2013-2015 годы"</t>
  </si>
  <si>
    <t>0408</t>
  </si>
  <si>
    <t>7951300</t>
  </si>
  <si>
    <t>Муниципальная программа "Модернизация школьных мастерских 2014-2015 годы"</t>
  </si>
  <si>
    <t>7953900</t>
  </si>
  <si>
    <t>Муниципальная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</si>
  <si>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Муниципальная программа "Ориентир", направленная на профориентацию молодежи Усть-Кутского муниципального образования на 2014-2016 годы"</t>
  </si>
  <si>
    <t>Муниципальная программа "Развитие экспозиционно-выставочной работы МКУК "Усть-Кутский исторический музец" на 2014-2016 годы"</t>
  </si>
  <si>
    <t>7953620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</si>
  <si>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 НА ПЛАНОВЫЙ ПЕРИОД 2015 И 2016 ГОДОВ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</si>
  <si>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</si>
  <si>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5920103</t>
  </si>
  <si>
    <t>(тыс. руб.)</t>
  </si>
  <si>
    <t>от  "  24   "  декабря  2013 г.  №  176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</si>
</sst>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3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5" fontId="8" fillId="33" borderId="19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8" fillId="33" borderId="20" xfId="0" applyNumberFormat="1" applyFont="1" applyFill="1" applyBorder="1" applyAlignment="1">
      <alignment horizontal="right" vertical="center" wrapText="1"/>
    </xf>
    <xf numFmtId="165" fontId="50" fillId="0" borderId="20" xfId="0" applyNumberFormat="1" applyFont="1" applyBorder="1" applyAlignment="1">
      <alignment horizontal="right" vertical="center" wrapText="1"/>
    </xf>
    <xf numFmtId="165" fontId="52" fillId="0" borderId="20" xfId="0" applyNumberFormat="1" applyFont="1" applyBorder="1" applyAlignment="1">
      <alignment horizontal="right" vertical="center" wrapText="1"/>
    </xf>
    <xf numFmtId="165" fontId="8" fillId="0" borderId="21" xfId="0" applyNumberFormat="1" applyFont="1" applyBorder="1" applyAlignment="1">
      <alignment horizontal="right"/>
    </xf>
    <xf numFmtId="0" fontId="9" fillId="34" borderId="22" xfId="0" applyFont="1" applyFill="1" applyBorder="1" applyAlignment="1">
      <alignment horizontal="center"/>
    </xf>
    <xf numFmtId="165" fontId="4" fillId="34" borderId="23" xfId="0" applyNumberFormat="1" applyFont="1" applyFill="1" applyBorder="1" applyAlignment="1">
      <alignment horizontal="right" vertical="center"/>
    </xf>
    <xf numFmtId="165" fontId="4" fillId="34" borderId="23" xfId="0" applyNumberFormat="1" applyFont="1" applyFill="1" applyBorder="1" applyAlignment="1">
      <alignment horizontal="right" vertical="center" wrapText="1"/>
    </xf>
    <xf numFmtId="165" fontId="8" fillId="33" borderId="24" xfId="0" applyNumberFormat="1" applyFont="1" applyFill="1" applyBorder="1" applyAlignment="1">
      <alignment horizontal="righ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5" fontId="8" fillId="34" borderId="2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5" fontId="8" fillId="33" borderId="23" xfId="0" applyNumberFormat="1" applyFont="1" applyFill="1" applyBorder="1" applyAlignment="1">
      <alignment horizontal="right" vertical="center" wrapText="1"/>
    </xf>
    <xf numFmtId="165" fontId="50" fillId="0" borderId="23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64"/>
  <sheetViews>
    <sheetView showGridLines="0" tabSelected="1" zoomScale="110" zoomScaleNormal="110" zoomScaleSheetLayoutView="80" workbookViewId="0" topLeftCell="A1">
      <selection activeCell="F7" sqref="F7"/>
    </sheetView>
  </sheetViews>
  <sheetFormatPr defaultColWidth="9.140625" defaultRowHeight="12.75" customHeight="1" outlineLevelRow="3"/>
  <cols>
    <col min="1" max="1" width="50.421875" style="0" customWidth="1"/>
    <col min="2" max="2" width="6.7109375" style="0" customWidth="1"/>
    <col min="3" max="3" width="7.7109375" style="0" customWidth="1"/>
    <col min="4" max="4" width="6.00390625" style="0" customWidth="1"/>
    <col min="5" max="5" width="12.7109375" style="0" customWidth="1"/>
    <col min="6" max="6" width="12.140625" style="18" customWidth="1"/>
  </cols>
  <sheetData>
    <row r="1" spans="1:6" ht="12.75" customHeight="1">
      <c r="A1" s="15"/>
      <c r="B1" s="15"/>
      <c r="C1" s="55" t="s">
        <v>227</v>
      </c>
      <c r="D1" s="56"/>
      <c r="E1" s="56"/>
      <c r="F1" s="51"/>
    </row>
    <row r="2" spans="1:6" ht="12.75" customHeight="1">
      <c r="A2" s="57" t="s">
        <v>212</v>
      </c>
      <c r="B2" s="58"/>
      <c r="C2" s="58"/>
      <c r="D2" s="58"/>
      <c r="E2" s="58"/>
      <c r="F2" s="51"/>
    </row>
    <row r="3" spans="1:6" ht="12.75" customHeight="1">
      <c r="A3" s="49" t="s">
        <v>149</v>
      </c>
      <c r="B3" s="50"/>
      <c r="C3" s="50"/>
      <c r="D3" s="50"/>
      <c r="E3" s="50"/>
      <c r="F3" s="51"/>
    </row>
    <row r="4" spans="1:6" ht="12.75">
      <c r="A4" s="49" t="s">
        <v>150</v>
      </c>
      <c r="B4" s="50"/>
      <c r="C4" s="50"/>
      <c r="D4" s="50"/>
      <c r="E4" s="50"/>
      <c r="F4" s="51"/>
    </row>
    <row r="5" spans="1:6" ht="12.75">
      <c r="A5" s="59" t="s">
        <v>243</v>
      </c>
      <c r="B5" s="50"/>
      <c r="C5" s="50"/>
      <c r="D5" s="50"/>
      <c r="E5" s="50"/>
      <c r="F5" s="51"/>
    </row>
    <row r="6" spans="1:6" ht="12.75">
      <c r="A6" s="44"/>
      <c r="B6" s="45"/>
      <c r="C6" s="45"/>
      <c r="D6" s="45"/>
      <c r="E6" s="45"/>
      <c r="F6" s="46"/>
    </row>
    <row r="7" spans="1:5" ht="12.75">
      <c r="A7" s="54"/>
      <c r="B7" s="54"/>
      <c r="C7" s="54"/>
      <c r="D7" s="54"/>
      <c r="E7" s="54"/>
    </row>
    <row r="8" spans="1:5" ht="12.75">
      <c r="A8" s="2"/>
      <c r="B8" s="2"/>
      <c r="C8" s="2"/>
      <c r="D8" s="2"/>
      <c r="E8" s="2"/>
    </row>
    <row r="9" spans="1:6" ht="36.75" customHeight="1">
      <c r="A9" s="52" t="s">
        <v>239</v>
      </c>
      <c r="B9" s="53"/>
      <c r="C9" s="53"/>
      <c r="D9" s="53"/>
      <c r="E9" s="53"/>
      <c r="F9" s="51"/>
    </row>
    <row r="10" spans="1:6" ht="36.75" customHeight="1">
      <c r="A10" s="47"/>
      <c r="B10" s="48"/>
      <c r="C10" s="48"/>
      <c r="D10" s="48"/>
      <c r="E10" s="48"/>
      <c r="F10" s="46"/>
    </row>
    <row r="11" spans="1:6" ht="13.5" thickBot="1">
      <c r="A11" s="1"/>
      <c r="B11" s="1"/>
      <c r="C11" s="1"/>
      <c r="D11" s="1"/>
      <c r="E11" s="1"/>
      <c r="F11" s="43" t="s">
        <v>242</v>
      </c>
    </row>
    <row r="12" spans="1:6" ht="18" customHeight="1" thickBot="1">
      <c r="A12" s="16" t="s">
        <v>2</v>
      </c>
      <c r="B12" s="17" t="s">
        <v>148</v>
      </c>
      <c r="C12" s="17" t="s">
        <v>3</v>
      </c>
      <c r="D12" s="17" t="s">
        <v>4</v>
      </c>
      <c r="E12" s="24" t="s">
        <v>213</v>
      </c>
      <c r="F12" s="32" t="s">
        <v>214</v>
      </c>
    </row>
    <row r="13" spans="1:6" ht="12.75">
      <c r="A13" s="13" t="s">
        <v>5</v>
      </c>
      <c r="B13" s="14" t="s">
        <v>6</v>
      </c>
      <c r="C13" s="14" t="s">
        <v>1</v>
      </c>
      <c r="D13" s="14" t="s">
        <v>1</v>
      </c>
      <c r="E13" s="25">
        <f>E14+E17+E24+E37+E52+E55+E47</f>
        <v>98989.2</v>
      </c>
      <c r="F13" s="35">
        <f>F14+F17+F24+F37+F52+F55+F47+F34</f>
        <v>103292.3</v>
      </c>
    </row>
    <row r="14" spans="1:6" ht="26.25" customHeight="1" outlineLevel="1">
      <c r="A14" s="7" t="s">
        <v>7</v>
      </c>
      <c r="B14" s="4" t="s">
        <v>8</v>
      </c>
      <c r="C14" s="4" t="s">
        <v>1</v>
      </c>
      <c r="D14" s="4" t="s">
        <v>1</v>
      </c>
      <c r="E14" s="26">
        <f>E15</f>
        <v>2940.6</v>
      </c>
      <c r="F14" s="36">
        <f>F15</f>
        <v>2940.6</v>
      </c>
    </row>
    <row r="15" spans="1:6" ht="12.75" outlineLevel="2">
      <c r="A15" s="7" t="s">
        <v>9</v>
      </c>
      <c r="B15" s="4" t="s">
        <v>8</v>
      </c>
      <c r="C15" s="4" t="s">
        <v>10</v>
      </c>
      <c r="D15" s="4" t="s">
        <v>1</v>
      </c>
      <c r="E15" s="26">
        <f>E16</f>
        <v>2940.6</v>
      </c>
      <c r="F15" s="36">
        <f>F16</f>
        <v>2940.6</v>
      </c>
    </row>
    <row r="16" spans="1:6" ht="37.5" customHeight="1" outlineLevel="3">
      <c r="A16" s="8" t="s">
        <v>159</v>
      </c>
      <c r="B16" s="5" t="s">
        <v>8</v>
      </c>
      <c r="C16" s="5" t="s">
        <v>10</v>
      </c>
      <c r="D16" s="5" t="s">
        <v>158</v>
      </c>
      <c r="E16" s="27">
        <v>2940.6</v>
      </c>
      <c r="F16" s="33">
        <v>2940.6</v>
      </c>
    </row>
    <row r="17" spans="1:6" ht="31.5" outlineLevel="1">
      <c r="A17" s="7" t="s">
        <v>11</v>
      </c>
      <c r="B17" s="4" t="s">
        <v>12</v>
      </c>
      <c r="C17" s="4" t="s">
        <v>1</v>
      </c>
      <c r="D17" s="4" t="s">
        <v>1</v>
      </c>
      <c r="E17" s="26">
        <f>E18+E22</f>
        <v>4616.400000000001</v>
      </c>
      <c r="F17" s="36">
        <f>F18+F22</f>
        <v>4970.1</v>
      </c>
    </row>
    <row r="18" spans="1:6" ht="16.5" customHeight="1" outlineLevel="2">
      <c r="A18" s="7" t="s">
        <v>13</v>
      </c>
      <c r="B18" s="4" t="s">
        <v>12</v>
      </c>
      <c r="C18" s="4" t="s">
        <v>14</v>
      </c>
      <c r="D18" s="4" t="s">
        <v>1</v>
      </c>
      <c r="E18" s="26">
        <f>E19+E20+E21</f>
        <v>2628.6000000000004</v>
      </c>
      <c r="F18" s="36">
        <f>F19+F20+F21</f>
        <v>2982.3</v>
      </c>
    </row>
    <row r="19" spans="1:6" ht="45" outlineLevel="3">
      <c r="A19" s="8" t="s">
        <v>159</v>
      </c>
      <c r="B19" s="5" t="s">
        <v>12</v>
      </c>
      <c r="C19" s="5" t="s">
        <v>14</v>
      </c>
      <c r="D19" s="5" t="s">
        <v>158</v>
      </c>
      <c r="E19" s="27">
        <v>1991.8</v>
      </c>
      <c r="F19" s="33">
        <v>2260</v>
      </c>
    </row>
    <row r="20" spans="1:6" ht="15.75" customHeight="1" outlineLevel="3">
      <c r="A20" s="8" t="s">
        <v>161</v>
      </c>
      <c r="B20" s="5" t="s">
        <v>12</v>
      </c>
      <c r="C20" s="5" t="s">
        <v>14</v>
      </c>
      <c r="D20" s="5" t="s">
        <v>160</v>
      </c>
      <c r="E20" s="27">
        <v>631.5</v>
      </c>
      <c r="F20" s="33">
        <v>717</v>
      </c>
    </row>
    <row r="21" spans="1:6" ht="16.5" customHeight="1" outlineLevel="3">
      <c r="A21" s="8" t="s">
        <v>163</v>
      </c>
      <c r="B21" s="5" t="s">
        <v>12</v>
      </c>
      <c r="C21" s="5" t="s">
        <v>14</v>
      </c>
      <c r="D21" s="5" t="s">
        <v>162</v>
      </c>
      <c r="E21" s="27">
        <v>5.3</v>
      </c>
      <c r="F21" s="33">
        <v>5.3</v>
      </c>
    </row>
    <row r="22" spans="1:6" ht="21" outlineLevel="2">
      <c r="A22" s="7" t="s">
        <v>16</v>
      </c>
      <c r="B22" s="4" t="s">
        <v>12</v>
      </c>
      <c r="C22" s="4" t="s">
        <v>17</v>
      </c>
      <c r="D22" s="4" t="s">
        <v>1</v>
      </c>
      <c r="E22" s="26">
        <f>E23</f>
        <v>1987.8</v>
      </c>
      <c r="F22" s="36">
        <f>F23</f>
        <v>1987.8</v>
      </c>
    </row>
    <row r="23" spans="1:6" ht="49.5" customHeight="1" outlineLevel="3">
      <c r="A23" s="8" t="s">
        <v>159</v>
      </c>
      <c r="B23" s="5" t="s">
        <v>12</v>
      </c>
      <c r="C23" s="5" t="s">
        <v>17</v>
      </c>
      <c r="D23" s="5" t="s">
        <v>158</v>
      </c>
      <c r="E23" s="27">
        <v>1987.8</v>
      </c>
      <c r="F23" s="33">
        <v>1987.8</v>
      </c>
    </row>
    <row r="24" spans="1:6" ht="31.5" outlineLevel="1">
      <c r="A24" s="7" t="s">
        <v>18</v>
      </c>
      <c r="B24" s="4" t="s">
        <v>19</v>
      </c>
      <c r="C24" s="4" t="s">
        <v>1</v>
      </c>
      <c r="D24" s="4" t="s">
        <v>1</v>
      </c>
      <c r="E24" s="26">
        <f>E25+E29+E32</f>
        <v>47611.5</v>
      </c>
      <c r="F24" s="36">
        <f>F25+F29</f>
        <v>51100</v>
      </c>
    </row>
    <row r="25" spans="1:6" ht="12.75" outlineLevel="2">
      <c r="A25" s="7" t="s">
        <v>13</v>
      </c>
      <c r="B25" s="4" t="s">
        <v>19</v>
      </c>
      <c r="C25" s="4" t="s">
        <v>14</v>
      </c>
      <c r="D25" s="4" t="s">
        <v>1</v>
      </c>
      <c r="E25" s="26">
        <f>E26+E27+E28</f>
        <v>45229.5</v>
      </c>
      <c r="F25" s="36">
        <f>F26+F27+F28</f>
        <v>51100</v>
      </c>
    </row>
    <row r="26" spans="1:6" ht="55.5" customHeight="1" outlineLevel="3">
      <c r="A26" s="8" t="s">
        <v>159</v>
      </c>
      <c r="B26" s="5" t="s">
        <v>19</v>
      </c>
      <c r="C26" s="5" t="s">
        <v>14</v>
      </c>
      <c r="D26" s="5" t="s">
        <v>158</v>
      </c>
      <c r="E26" s="27">
        <v>37681.7</v>
      </c>
      <c r="F26" s="33">
        <v>42534</v>
      </c>
    </row>
    <row r="27" spans="1:6" ht="22.5" outlineLevel="3">
      <c r="A27" s="8" t="s">
        <v>161</v>
      </c>
      <c r="B27" s="5" t="s">
        <v>19</v>
      </c>
      <c r="C27" s="5" t="s">
        <v>14</v>
      </c>
      <c r="D27" s="5" t="s">
        <v>160</v>
      </c>
      <c r="E27" s="27">
        <v>7543.8</v>
      </c>
      <c r="F27" s="33">
        <v>8562</v>
      </c>
    </row>
    <row r="28" spans="1:6" ht="12.75" outlineLevel="3">
      <c r="A28" s="8" t="s">
        <v>163</v>
      </c>
      <c r="B28" s="5" t="s">
        <v>19</v>
      </c>
      <c r="C28" s="5" t="s">
        <v>14</v>
      </c>
      <c r="D28" s="5" t="s">
        <v>162</v>
      </c>
      <c r="E28" s="27">
        <v>4</v>
      </c>
      <c r="F28" s="33">
        <v>4</v>
      </c>
    </row>
    <row r="29" spans="1:6" ht="36" customHeight="1" outlineLevel="2">
      <c r="A29" s="7" t="s">
        <v>151</v>
      </c>
      <c r="B29" s="4" t="s">
        <v>19</v>
      </c>
      <c r="C29" s="4" t="s">
        <v>20</v>
      </c>
      <c r="D29" s="4" t="s">
        <v>1</v>
      </c>
      <c r="E29" s="26">
        <f>E31+E30</f>
        <v>1662</v>
      </c>
      <c r="F29" s="36">
        <f>F31+F30</f>
        <v>0</v>
      </c>
    </row>
    <row r="30" spans="1:6" ht="45" customHeight="1" outlineLevel="2">
      <c r="A30" s="8" t="s">
        <v>159</v>
      </c>
      <c r="B30" s="5" t="s">
        <v>19</v>
      </c>
      <c r="C30" s="5" t="s">
        <v>20</v>
      </c>
      <c r="D30" s="5" t="s">
        <v>158</v>
      </c>
      <c r="E30" s="27">
        <v>180</v>
      </c>
      <c r="F30" s="37">
        <v>0</v>
      </c>
    </row>
    <row r="31" spans="1:6" ht="15" customHeight="1" outlineLevel="3">
      <c r="A31" s="8" t="s">
        <v>161</v>
      </c>
      <c r="B31" s="5" t="s">
        <v>19</v>
      </c>
      <c r="C31" s="5" t="s">
        <v>20</v>
      </c>
      <c r="D31" s="5" t="s">
        <v>160</v>
      </c>
      <c r="E31" s="27">
        <v>1482</v>
      </c>
      <c r="F31" s="33">
        <v>0</v>
      </c>
    </row>
    <row r="32" spans="1:6" ht="36.75" customHeight="1" outlineLevel="3">
      <c r="A32" s="7" t="s">
        <v>215</v>
      </c>
      <c r="B32" s="4" t="s">
        <v>19</v>
      </c>
      <c r="C32" s="4" t="s">
        <v>72</v>
      </c>
      <c r="D32" s="4"/>
      <c r="E32" s="26">
        <f>E33</f>
        <v>720</v>
      </c>
      <c r="F32" s="36">
        <f>F33</f>
        <v>0</v>
      </c>
    </row>
    <row r="33" spans="1:6" ht="22.5" outlineLevel="3">
      <c r="A33" s="8" t="s">
        <v>161</v>
      </c>
      <c r="B33" s="5" t="s">
        <v>19</v>
      </c>
      <c r="C33" s="5" t="s">
        <v>72</v>
      </c>
      <c r="D33" s="5" t="s">
        <v>160</v>
      </c>
      <c r="E33" s="27">
        <v>720</v>
      </c>
      <c r="F33" s="33">
        <v>0</v>
      </c>
    </row>
    <row r="34" spans="1:6" ht="12.75" outlineLevel="3">
      <c r="A34" s="7" t="s">
        <v>222</v>
      </c>
      <c r="B34" s="4" t="s">
        <v>224</v>
      </c>
      <c r="C34" s="4"/>
      <c r="D34" s="4"/>
      <c r="E34" s="26">
        <f>E35</f>
        <v>0</v>
      </c>
      <c r="F34" s="38">
        <f>F35</f>
        <v>23.1</v>
      </c>
    </row>
    <row r="35" spans="1:6" ht="28.5" customHeight="1" outlineLevel="3">
      <c r="A35" s="7" t="s">
        <v>223</v>
      </c>
      <c r="B35" s="4" t="s">
        <v>224</v>
      </c>
      <c r="C35" s="4" t="s">
        <v>225</v>
      </c>
      <c r="D35" s="4"/>
      <c r="E35" s="26">
        <f>E36</f>
        <v>0</v>
      </c>
      <c r="F35" s="38">
        <f>F36</f>
        <v>23.1</v>
      </c>
    </row>
    <row r="36" spans="1:6" ht="22.5" outlineLevel="3">
      <c r="A36" s="8" t="s">
        <v>161</v>
      </c>
      <c r="B36" s="5" t="s">
        <v>224</v>
      </c>
      <c r="C36" s="5" t="s">
        <v>225</v>
      </c>
      <c r="D36" s="5" t="s">
        <v>160</v>
      </c>
      <c r="E36" s="27">
        <v>0</v>
      </c>
      <c r="F36" s="33">
        <v>23.1</v>
      </c>
    </row>
    <row r="37" spans="1:6" ht="35.25" customHeight="1" outlineLevel="1">
      <c r="A37" s="7" t="s">
        <v>21</v>
      </c>
      <c r="B37" s="4" t="s">
        <v>22</v>
      </c>
      <c r="C37" s="4" t="s">
        <v>1</v>
      </c>
      <c r="D37" s="4" t="s">
        <v>1</v>
      </c>
      <c r="E37" s="26">
        <f>E38+E41+E44</f>
        <v>19127.199999999997</v>
      </c>
      <c r="F37" s="36">
        <f>F38+F41+F44</f>
        <v>20758</v>
      </c>
    </row>
    <row r="38" spans="1:6" ht="12.75" outlineLevel="2">
      <c r="A38" s="7" t="s">
        <v>13</v>
      </c>
      <c r="B38" s="4" t="s">
        <v>22</v>
      </c>
      <c r="C38" s="4" t="s">
        <v>14</v>
      </c>
      <c r="D38" s="4" t="s">
        <v>1</v>
      </c>
      <c r="E38" s="26">
        <f>E39+E40</f>
        <v>18295.199999999997</v>
      </c>
      <c r="F38" s="36">
        <f>F39+F40</f>
        <v>20758</v>
      </c>
    </row>
    <row r="39" spans="1:6" ht="45" outlineLevel="3">
      <c r="A39" s="8" t="s">
        <v>159</v>
      </c>
      <c r="B39" s="5" t="s">
        <v>22</v>
      </c>
      <c r="C39" s="5" t="s">
        <v>14</v>
      </c>
      <c r="D39" s="5" t="s">
        <v>158</v>
      </c>
      <c r="E39" s="27">
        <v>17495.1</v>
      </c>
      <c r="F39" s="33">
        <v>19850</v>
      </c>
    </row>
    <row r="40" spans="1:6" ht="22.5" outlineLevel="3">
      <c r="A40" s="8" t="s">
        <v>161</v>
      </c>
      <c r="B40" s="5" t="s">
        <v>22</v>
      </c>
      <c r="C40" s="5" t="s">
        <v>14</v>
      </c>
      <c r="D40" s="5" t="s">
        <v>160</v>
      </c>
      <c r="E40" s="27">
        <v>800.1</v>
      </c>
      <c r="F40" s="33">
        <v>908</v>
      </c>
    </row>
    <row r="41" spans="1:6" ht="42" customHeight="1" outlineLevel="2">
      <c r="A41" s="7" t="s">
        <v>151</v>
      </c>
      <c r="B41" s="4" t="s">
        <v>22</v>
      </c>
      <c r="C41" s="4" t="s">
        <v>20</v>
      </c>
      <c r="D41" s="4" t="s">
        <v>1</v>
      </c>
      <c r="E41" s="26">
        <f>E42+E43</f>
        <v>332</v>
      </c>
      <c r="F41" s="36">
        <f>F42+F43</f>
        <v>0</v>
      </c>
    </row>
    <row r="42" spans="1:6" ht="39.75" customHeight="1" hidden="1" outlineLevel="2">
      <c r="A42" s="8" t="s">
        <v>159</v>
      </c>
      <c r="B42" s="5" t="s">
        <v>22</v>
      </c>
      <c r="C42" s="5" t="s">
        <v>20</v>
      </c>
      <c r="D42" s="5" t="s">
        <v>158</v>
      </c>
      <c r="E42" s="27">
        <v>0</v>
      </c>
      <c r="F42" s="33"/>
    </row>
    <row r="43" spans="1:6" ht="22.5" outlineLevel="3">
      <c r="A43" s="8" t="s">
        <v>161</v>
      </c>
      <c r="B43" s="5" t="s">
        <v>22</v>
      </c>
      <c r="C43" s="5" t="s">
        <v>20</v>
      </c>
      <c r="D43" s="5" t="s">
        <v>160</v>
      </c>
      <c r="E43" s="27">
        <v>332</v>
      </c>
      <c r="F43" s="33">
        <v>0</v>
      </c>
    </row>
    <row r="44" spans="1:6" ht="39" customHeight="1" outlineLevel="2">
      <c r="A44" s="7" t="s">
        <v>23</v>
      </c>
      <c r="B44" s="4" t="s">
        <v>22</v>
      </c>
      <c r="C44" s="4" t="s">
        <v>24</v>
      </c>
      <c r="D44" s="4" t="s">
        <v>1</v>
      </c>
      <c r="E44" s="26">
        <f>E45+E46</f>
        <v>500</v>
      </c>
      <c r="F44" s="36">
        <f>F45+F46</f>
        <v>0</v>
      </c>
    </row>
    <row r="45" spans="1:6" ht="45" outlineLevel="3">
      <c r="A45" s="8" t="s">
        <v>159</v>
      </c>
      <c r="B45" s="5" t="s">
        <v>22</v>
      </c>
      <c r="C45" s="5" t="s">
        <v>24</v>
      </c>
      <c r="D45" s="5" t="s">
        <v>158</v>
      </c>
      <c r="E45" s="27">
        <v>95</v>
      </c>
      <c r="F45" s="33">
        <v>0</v>
      </c>
    </row>
    <row r="46" spans="1:6" ht="22.5" outlineLevel="3">
      <c r="A46" s="8" t="s">
        <v>161</v>
      </c>
      <c r="B46" s="5" t="s">
        <v>22</v>
      </c>
      <c r="C46" s="5" t="s">
        <v>24</v>
      </c>
      <c r="D46" s="5" t="s">
        <v>160</v>
      </c>
      <c r="E46" s="27">
        <v>405</v>
      </c>
      <c r="F46" s="33">
        <v>0</v>
      </c>
    </row>
    <row r="47" spans="1:6" ht="12.75" outlineLevel="3">
      <c r="A47" s="7" t="s">
        <v>216</v>
      </c>
      <c r="B47" s="4" t="s">
        <v>218</v>
      </c>
      <c r="C47" s="39"/>
      <c r="D47" s="4"/>
      <c r="E47" s="26">
        <f>E48+E50</f>
        <v>2400</v>
      </c>
      <c r="F47" s="36">
        <f>F48+F50</f>
        <v>0</v>
      </c>
    </row>
    <row r="48" spans="1:6" ht="21" outlineLevel="3">
      <c r="A48" s="7" t="s">
        <v>217</v>
      </c>
      <c r="B48" s="4" t="s">
        <v>218</v>
      </c>
      <c r="C48" s="4" t="s">
        <v>219</v>
      </c>
      <c r="D48" s="4"/>
      <c r="E48" s="26">
        <f>E49</f>
        <v>1507.9</v>
      </c>
      <c r="F48" s="36">
        <f>F49</f>
        <v>0</v>
      </c>
    </row>
    <row r="49" spans="1:6" ht="22.5" outlineLevel="3">
      <c r="A49" s="8" t="s">
        <v>161</v>
      </c>
      <c r="B49" s="5" t="s">
        <v>218</v>
      </c>
      <c r="C49" s="5" t="s">
        <v>219</v>
      </c>
      <c r="D49" s="5" t="s">
        <v>160</v>
      </c>
      <c r="E49" s="27">
        <v>1507.9</v>
      </c>
      <c r="F49" s="33">
        <v>0</v>
      </c>
    </row>
    <row r="50" spans="1:6" ht="12.75" outlineLevel="3">
      <c r="A50" s="7" t="s">
        <v>220</v>
      </c>
      <c r="B50" s="4" t="s">
        <v>218</v>
      </c>
      <c r="C50" s="4" t="s">
        <v>221</v>
      </c>
      <c r="D50" s="4"/>
      <c r="E50" s="26">
        <f>E51</f>
        <v>892.1</v>
      </c>
      <c r="F50" s="36">
        <f>F51</f>
        <v>0</v>
      </c>
    </row>
    <row r="51" spans="1:6" ht="22.5" outlineLevel="3">
      <c r="A51" s="8" t="s">
        <v>161</v>
      </c>
      <c r="B51" s="5" t="s">
        <v>218</v>
      </c>
      <c r="C51" s="5" t="s">
        <v>221</v>
      </c>
      <c r="D51" s="5" t="s">
        <v>160</v>
      </c>
      <c r="E51" s="27">
        <v>892.1</v>
      </c>
      <c r="F51" s="33">
        <v>0</v>
      </c>
    </row>
    <row r="52" spans="1:6" ht="12.75" outlineLevel="1">
      <c r="A52" s="7" t="s">
        <v>25</v>
      </c>
      <c r="B52" s="4" t="s">
        <v>26</v>
      </c>
      <c r="C52" s="4" t="s">
        <v>1</v>
      </c>
      <c r="D52" s="4" t="s">
        <v>1</v>
      </c>
      <c r="E52" s="26">
        <f>E53</f>
        <v>1000</v>
      </c>
      <c r="F52" s="36">
        <f>F53</f>
        <v>1000</v>
      </c>
    </row>
    <row r="53" spans="1:6" ht="12.75" outlineLevel="2">
      <c r="A53" s="7" t="s">
        <v>27</v>
      </c>
      <c r="B53" s="4" t="s">
        <v>26</v>
      </c>
      <c r="C53" s="4" t="s">
        <v>28</v>
      </c>
      <c r="D53" s="4" t="s">
        <v>1</v>
      </c>
      <c r="E53" s="26">
        <f>E54</f>
        <v>1000</v>
      </c>
      <c r="F53" s="36">
        <f>F54</f>
        <v>1000</v>
      </c>
    </row>
    <row r="54" spans="1:6" ht="18" customHeight="1" outlineLevel="3">
      <c r="A54" s="8" t="s">
        <v>163</v>
      </c>
      <c r="B54" s="5" t="s">
        <v>26</v>
      </c>
      <c r="C54" s="5" t="s">
        <v>28</v>
      </c>
      <c r="D54" s="5" t="s">
        <v>162</v>
      </c>
      <c r="E54" s="27">
        <v>1000</v>
      </c>
      <c r="F54" s="33">
        <v>1000</v>
      </c>
    </row>
    <row r="55" spans="1:6" ht="12.75" outlineLevel="1">
      <c r="A55" s="7" t="s">
        <v>29</v>
      </c>
      <c r="B55" s="4" t="s">
        <v>30</v>
      </c>
      <c r="C55" s="4" t="s">
        <v>1</v>
      </c>
      <c r="D55" s="4" t="s">
        <v>1</v>
      </c>
      <c r="E55" s="26">
        <f>E56+E60+E63+E66+E69+E72+E74</f>
        <v>21293.5</v>
      </c>
      <c r="F55" s="36">
        <f>F56+F60+F63+F66+F69+F72+F74</f>
        <v>22500.5</v>
      </c>
    </row>
    <row r="56" spans="1:6" ht="12.75" outlineLevel="2">
      <c r="A56" s="7" t="s">
        <v>13</v>
      </c>
      <c r="B56" s="4" t="s">
        <v>30</v>
      </c>
      <c r="C56" s="4" t="s">
        <v>14</v>
      </c>
      <c r="D56" s="4" t="s">
        <v>1</v>
      </c>
      <c r="E56" s="26">
        <f>E57+E58+E59</f>
        <v>8324.2</v>
      </c>
      <c r="F56" s="36">
        <f>F57+F58+F59</f>
        <v>9448</v>
      </c>
    </row>
    <row r="57" spans="1:6" ht="49.5" customHeight="1" outlineLevel="3">
      <c r="A57" s="8" t="s">
        <v>159</v>
      </c>
      <c r="B57" s="5" t="s">
        <v>30</v>
      </c>
      <c r="C57" s="5" t="s">
        <v>14</v>
      </c>
      <c r="D57" s="5" t="s">
        <v>158</v>
      </c>
      <c r="E57" s="27">
        <v>7495.1</v>
      </c>
      <c r="F57" s="33">
        <v>8507</v>
      </c>
    </row>
    <row r="58" spans="1:6" ht="22.5" outlineLevel="3">
      <c r="A58" s="8" t="s">
        <v>161</v>
      </c>
      <c r="B58" s="5" t="s">
        <v>30</v>
      </c>
      <c r="C58" s="5" t="s">
        <v>14</v>
      </c>
      <c r="D58" s="5" t="s">
        <v>160</v>
      </c>
      <c r="E58" s="27">
        <v>827.1</v>
      </c>
      <c r="F58" s="33">
        <v>939</v>
      </c>
    </row>
    <row r="59" spans="1:6" ht="12.75" outlineLevel="3">
      <c r="A59" s="8" t="s">
        <v>163</v>
      </c>
      <c r="B59" s="5" t="s">
        <v>30</v>
      </c>
      <c r="C59" s="5" t="s">
        <v>14</v>
      </c>
      <c r="D59" s="5" t="s">
        <v>162</v>
      </c>
      <c r="E59" s="27">
        <v>2</v>
      </c>
      <c r="F59" s="33">
        <v>2</v>
      </c>
    </row>
    <row r="60" spans="1:6" ht="42" outlineLevel="2">
      <c r="A60" s="7" t="s">
        <v>31</v>
      </c>
      <c r="B60" s="4" t="s">
        <v>30</v>
      </c>
      <c r="C60" s="4" t="s">
        <v>152</v>
      </c>
      <c r="D60" s="4" t="s">
        <v>1</v>
      </c>
      <c r="E60" s="26">
        <f>E61+E62</f>
        <v>2300</v>
      </c>
      <c r="F60" s="36">
        <f>F61+F62</f>
        <v>2300</v>
      </c>
    </row>
    <row r="61" spans="1:6" ht="45" outlineLevel="3">
      <c r="A61" s="8" t="s">
        <v>159</v>
      </c>
      <c r="B61" s="5" t="s">
        <v>30</v>
      </c>
      <c r="C61" s="5" t="s">
        <v>152</v>
      </c>
      <c r="D61" s="5" t="s">
        <v>158</v>
      </c>
      <c r="E61" s="27">
        <v>1809.2</v>
      </c>
      <c r="F61" s="33">
        <v>1809.2</v>
      </c>
    </row>
    <row r="62" spans="1:6" ht="22.5" outlineLevel="3">
      <c r="A62" s="8" t="s">
        <v>161</v>
      </c>
      <c r="B62" s="5" t="s">
        <v>30</v>
      </c>
      <c r="C62" s="5" t="s">
        <v>152</v>
      </c>
      <c r="D62" s="5" t="s">
        <v>160</v>
      </c>
      <c r="E62" s="27">
        <v>490.8</v>
      </c>
      <c r="F62" s="33">
        <v>490.8</v>
      </c>
    </row>
    <row r="63" spans="1:6" ht="39" customHeight="1" outlineLevel="2">
      <c r="A63" s="7" t="s">
        <v>32</v>
      </c>
      <c r="B63" s="4" t="s">
        <v>30</v>
      </c>
      <c r="C63" s="4" t="s">
        <v>153</v>
      </c>
      <c r="D63" s="4" t="s">
        <v>1</v>
      </c>
      <c r="E63" s="26">
        <f>E64+E65</f>
        <v>876.4</v>
      </c>
      <c r="F63" s="36">
        <f>F64+F65</f>
        <v>876.4</v>
      </c>
    </row>
    <row r="64" spans="1:6" ht="45" outlineLevel="3">
      <c r="A64" s="8" t="s">
        <v>159</v>
      </c>
      <c r="B64" s="5" t="s">
        <v>30</v>
      </c>
      <c r="C64" s="5" t="s">
        <v>33</v>
      </c>
      <c r="D64" s="5" t="s">
        <v>158</v>
      </c>
      <c r="E64" s="27">
        <v>762</v>
      </c>
      <c r="F64" s="33">
        <v>762</v>
      </c>
    </row>
    <row r="65" spans="1:6" ht="22.5" outlineLevel="3">
      <c r="A65" s="8" t="s">
        <v>161</v>
      </c>
      <c r="B65" s="5" t="s">
        <v>30</v>
      </c>
      <c r="C65" s="5" t="s">
        <v>33</v>
      </c>
      <c r="D65" s="5" t="s">
        <v>160</v>
      </c>
      <c r="E65" s="27">
        <v>114.4</v>
      </c>
      <c r="F65" s="33">
        <v>114.4</v>
      </c>
    </row>
    <row r="66" spans="1:6" ht="41.25" customHeight="1" outlineLevel="2">
      <c r="A66" s="7" t="s">
        <v>154</v>
      </c>
      <c r="B66" s="4" t="s">
        <v>30</v>
      </c>
      <c r="C66" s="4" t="s">
        <v>155</v>
      </c>
      <c r="D66" s="4" t="s">
        <v>1</v>
      </c>
      <c r="E66" s="26">
        <f>E67+E68</f>
        <v>1108.6</v>
      </c>
      <c r="F66" s="36">
        <f>F67+F68</f>
        <v>1171.8</v>
      </c>
    </row>
    <row r="67" spans="1:6" ht="45" outlineLevel="3">
      <c r="A67" s="8" t="s">
        <v>159</v>
      </c>
      <c r="B67" s="5" t="s">
        <v>30</v>
      </c>
      <c r="C67" s="5" t="s">
        <v>155</v>
      </c>
      <c r="D67" s="5" t="s">
        <v>158</v>
      </c>
      <c r="E67" s="27">
        <v>1021.6</v>
      </c>
      <c r="F67" s="33">
        <v>1059.5</v>
      </c>
    </row>
    <row r="68" spans="1:6" ht="22.5" outlineLevel="3">
      <c r="A68" s="8" t="s">
        <v>161</v>
      </c>
      <c r="B68" s="5" t="s">
        <v>30</v>
      </c>
      <c r="C68" s="5" t="s">
        <v>155</v>
      </c>
      <c r="D68" s="5" t="s">
        <v>160</v>
      </c>
      <c r="E68" s="27">
        <v>87</v>
      </c>
      <c r="F68" s="33">
        <v>112.3</v>
      </c>
    </row>
    <row r="69" spans="1:6" ht="31.5" customHeight="1" outlineLevel="2">
      <c r="A69" s="7" t="s">
        <v>156</v>
      </c>
      <c r="B69" s="4" t="s">
        <v>30</v>
      </c>
      <c r="C69" s="4" t="s">
        <v>157</v>
      </c>
      <c r="D69" s="4" t="s">
        <v>1</v>
      </c>
      <c r="E69" s="26">
        <f>E70+E71</f>
        <v>876.3000000000001</v>
      </c>
      <c r="F69" s="36">
        <f>F70+F71</f>
        <v>876.3000000000001</v>
      </c>
    </row>
    <row r="70" spans="1:6" ht="45" outlineLevel="3">
      <c r="A70" s="8" t="s">
        <v>159</v>
      </c>
      <c r="B70" s="5" t="s">
        <v>30</v>
      </c>
      <c r="C70" s="5" t="s">
        <v>157</v>
      </c>
      <c r="D70" s="5" t="s">
        <v>158</v>
      </c>
      <c r="E70" s="27">
        <v>780.1</v>
      </c>
      <c r="F70" s="33">
        <v>780.1</v>
      </c>
    </row>
    <row r="71" spans="1:6" ht="22.5" outlineLevel="3">
      <c r="A71" s="8" t="s">
        <v>161</v>
      </c>
      <c r="B71" s="5" t="s">
        <v>30</v>
      </c>
      <c r="C71" s="5" t="s">
        <v>157</v>
      </c>
      <c r="D71" s="5" t="s">
        <v>160</v>
      </c>
      <c r="E71" s="27">
        <v>96.2</v>
      </c>
      <c r="F71" s="33">
        <v>96.2</v>
      </c>
    </row>
    <row r="72" spans="1:6" ht="28.5" customHeight="1" outlineLevel="2">
      <c r="A72" s="7" t="s">
        <v>34</v>
      </c>
      <c r="B72" s="4" t="s">
        <v>30</v>
      </c>
      <c r="C72" s="4" t="s">
        <v>35</v>
      </c>
      <c r="D72" s="4" t="s">
        <v>1</v>
      </c>
      <c r="E72" s="26">
        <f>E73</f>
        <v>700</v>
      </c>
      <c r="F72" s="36">
        <f>F73</f>
        <v>700</v>
      </c>
    </row>
    <row r="73" spans="1:6" ht="22.5" outlineLevel="3">
      <c r="A73" s="8" t="s">
        <v>161</v>
      </c>
      <c r="B73" s="5" t="s">
        <v>30</v>
      </c>
      <c r="C73" s="5" t="s">
        <v>35</v>
      </c>
      <c r="D73" s="5" t="s">
        <v>160</v>
      </c>
      <c r="E73" s="27">
        <v>700</v>
      </c>
      <c r="F73" s="33">
        <v>700</v>
      </c>
    </row>
    <row r="74" spans="1:6" ht="12.75" outlineLevel="2">
      <c r="A74" s="7" t="s">
        <v>36</v>
      </c>
      <c r="B74" s="4" t="s">
        <v>30</v>
      </c>
      <c r="C74" s="4" t="s">
        <v>37</v>
      </c>
      <c r="D74" s="4" t="s">
        <v>1</v>
      </c>
      <c r="E74" s="26">
        <f>E75+E76</f>
        <v>7108</v>
      </c>
      <c r="F74" s="36">
        <f>F75+F76</f>
        <v>7128</v>
      </c>
    </row>
    <row r="75" spans="1:6" ht="22.5" outlineLevel="3">
      <c r="A75" s="8" t="s">
        <v>161</v>
      </c>
      <c r="B75" s="5" t="s">
        <v>30</v>
      </c>
      <c r="C75" s="5" t="s">
        <v>37</v>
      </c>
      <c r="D75" s="5" t="s">
        <v>160</v>
      </c>
      <c r="E75" s="27">
        <v>4093</v>
      </c>
      <c r="F75" s="34">
        <v>4113</v>
      </c>
    </row>
    <row r="76" spans="1:6" ht="12.75" outlineLevel="3">
      <c r="A76" s="8" t="s">
        <v>163</v>
      </c>
      <c r="B76" s="5" t="s">
        <v>30</v>
      </c>
      <c r="C76" s="5" t="s">
        <v>37</v>
      </c>
      <c r="D76" s="5" t="s">
        <v>162</v>
      </c>
      <c r="E76" s="27">
        <v>3015</v>
      </c>
      <c r="F76" s="34">
        <v>3015</v>
      </c>
    </row>
    <row r="77" spans="1:6" ht="12.75" outlineLevel="3">
      <c r="A77" s="6" t="s">
        <v>209</v>
      </c>
      <c r="B77" s="3" t="s">
        <v>206</v>
      </c>
      <c r="C77" s="23"/>
      <c r="D77" s="23"/>
      <c r="E77" s="28">
        <f>E78</f>
        <v>34.7</v>
      </c>
      <c r="F77" s="40">
        <f>F78</f>
        <v>34.7</v>
      </c>
    </row>
    <row r="78" spans="1:6" ht="12.75" outlineLevel="3">
      <c r="A78" s="7" t="s">
        <v>210</v>
      </c>
      <c r="B78" s="4" t="s">
        <v>207</v>
      </c>
      <c r="C78" s="4"/>
      <c r="D78" s="5"/>
      <c r="E78" s="26">
        <f>E80</f>
        <v>34.7</v>
      </c>
      <c r="F78" s="36">
        <f>F80</f>
        <v>34.7</v>
      </c>
    </row>
    <row r="79" spans="1:6" ht="21" outlineLevel="3">
      <c r="A79" s="7" t="s">
        <v>211</v>
      </c>
      <c r="B79" s="4" t="s">
        <v>207</v>
      </c>
      <c r="C79" s="4" t="s">
        <v>208</v>
      </c>
      <c r="D79" s="4"/>
      <c r="E79" s="26">
        <f>E80</f>
        <v>34.7</v>
      </c>
      <c r="F79" s="36">
        <f>F80</f>
        <v>34.7</v>
      </c>
    </row>
    <row r="80" spans="1:6" ht="45" outlineLevel="3">
      <c r="A80" s="8" t="s">
        <v>159</v>
      </c>
      <c r="B80" s="5" t="s">
        <v>207</v>
      </c>
      <c r="C80" s="5" t="s">
        <v>208</v>
      </c>
      <c r="D80" s="5" t="s">
        <v>158</v>
      </c>
      <c r="E80" s="27">
        <v>34.7</v>
      </c>
      <c r="F80" s="34">
        <v>34.7</v>
      </c>
    </row>
    <row r="81" spans="1:6" ht="27" customHeight="1">
      <c r="A81" s="6" t="s">
        <v>39</v>
      </c>
      <c r="B81" s="3" t="s">
        <v>40</v>
      </c>
      <c r="C81" s="3" t="s">
        <v>1</v>
      </c>
      <c r="D81" s="3" t="s">
        <v>1</v>
      </c>
      <c r="E81" s="28">
        <f>E82+E85</f>
        <v>3318.7</v>
      </c>
      <c r="F81" s="40">
        <f>F82+F85</f>
        <v>3337.3</v>
      </c>
    </row>
    <row r="82" spans="1:6" ht="12.75" outlineLevel="1">
      <c r="A82" s="7" t="s">
        <v>41</v>
      </c>
      <c r="B82" s="4" t="s">
        <v>42</v>
      </c>
      <c r="C82" s="4" t="s">
        <v>1</v>
      </c>
      <c r="D82" s="4" t="s">
        <v>1</v>
      </c>
      <c r="E82" s="26">
        <f>E83</f>
        <v>265</v>
      </c>
      <c r="F82" s="36">
        <f>F83</f>
        <v>265</v>
      </c>
    </row>
    <row r="83" spans="1:6" ht="38.25" customHeight="1" outlineLevel="2">
      <c r="A83" s="7" t="s">
        <v>164</v>
      </c>
      <c r="B83" s="4" t="s">
        <v>42</v>
      </c>
      <c r="C83" s="4" t="s">
        <v>43</v>
      </c>
      <c r="D83" s="4" t="s">
        <v>1</v>
      </c>
      <c r="E83" s="26">
        <f>E84</f>
        <v>265</v>
      </c>
      <c r="F83" s="36">
        <f>F84</f>
        <v>265</v>
      </c>
    </row>
    <row r="84" spans="1:6" ht="12.75" outlineLevel="3">
      <c r="A84" s="8" t="s">
        <v>15</v>
      </c>
      <c r="B84" s="5" t="s">
        <v>42</v>
      </c>
      <c r="C84" s="5" t="s">
        <v>43</v>
      </c>
      <c r="D84" s="5" t="s">
        <v>160</v>
      </c>
      <c r="E84" s="27">
        <v>265</v>
      </c>
      <c r="F84" s="33">
        <v>265</v>
      </c>
    </row>
    <row r="85" spans="1:6" ht="25.5" customHeight="1" outlineLevel="1">
      <c r="A85" s="7" t="s">
        <v>44</v>
      </c>
      <c r="B85" s="4" t="s">
        <v>45</v>
      </c>
      <c r="C85" s="4" t="s">
        <v>1</v>
      </c>
      <c r="D85" s="4" t="s">
        <v>1</v>
      </c>
      <c r="E85" s="26">
        <f>E86+E89</f>
        <v>3053.7</v>
      </c>
      <c r="F85" s="36">
        <f>F86+F89</f>
        <v>3072.3</v>
      </c>
    </row>
    <row r="86" spans="1:6" ht="35.25" customHeight="1" outlineLevel="2">
      <c r="A86" s="7" t="s">
        <v>46</v>
      </c>
      <c r="B86" s="4" t="s">
        <v>45</v>
      </c>
      <c r="C86" s="4" t="s">
        <v>47</v>
      </c>
      <c r="D86" s="4" t="s">
        <v>1</v>
      </c>
      <c r="E86" s="26">
        <f>E87+E88</f>
        <v>2866.7</v>
      </c>
      <c r="F86" s="36">
        <f>F87+F88</f>
        <v>2876.3</v>
      </c>
    </row>
    <row r="87" spans="1:6" ht="45" outlineLevel="3">
      <c r="A87" s="8" t="s">
        <v>159</v>
      </c>
      <c r="B87" s="5" t="s">
        <v>45</v>
      </c>
      <c r="C87" s="5" t="s">
        <v>47</v>
      </c>
      <c r="D87" s="5" t="s">
        <v>158</v>
      </c>
      <c r="E87" s="27">
        <v>2679</v>
      </c>
      <c r="F87" s="33">
        <v>2679</v>
      </c>
    </row>
    <row r="88" spans="1:6" ht="22.5" outlineLevel="3">
      <c r="A88" s="8" t="s">
        <v>161</v>
      </c>
      <c r="B88" s="5" t="s">
        <v>45</v>
      </c>
      <c r="C88" s="5" t="s">
        <v>47</v>
      </c>
      <c r="D88" s="5" t="s">
        <v>160</v>
      </c>
      <c r="E88" s="27">
        <v>187.7</v>
      </c>
      <c r="F88" s="33">
        <v>197.3</v>
      </c>
    </row>
    <row r="89" spans="1:6" ht="27.75" customHeight="1" outlineLevel="3">
      <c r="A89" s="7" t="s">
        <v>226</v>
      </c>
      <c r="B89" s="4" t="s">
        <v>45</v>
      </c>
      <c r="C89" s="4" t="s">
        <v>165</v>
      </c>
      <c r="D89" s="4"/>
      <c r="E89" s="26">
        <f>E90</f>
        <v>187</v>
      </c>
      <c r="F89" s="36">
        <f>F90</f>
        <v>196</v>
      </c>
    </row>
    <row r="90" spans="1:6" ht="22.5" outlineLevel="3">
      <c r="A90" s="8" t="s">
        <v>161</v>
      </c>
      <c r="B90" s="5" t="s">
        <v>45</v>
      </c>
      <c r="C90" s="5" t="s">
        <v>165</v>
      </c>
      <c r="D90" s="5" t="s">
        <v>160</v>
      </c>
      <c r="E90" s="27">
        <v>187</v>
      </c>
      <c r="F90" s="33">
        <v>196</v>
      </c>
    </row>
    <row r="91" spans="1:6" ht="12.75">
      <c r="A91" s="6" t="s">
        <v>48</v>
      </c>
      <c r="B91" s="3" t="s">
        <v>49</v>
      </c>
      <c r="C91" s="3" t="s">
        <v>1</v>
      </c>
      <c r="D91" s="3" t="s">
        <v>1</v>
      </c>
      <c r="E91" s="28">
        <f>E92+E104+E107+E101</f>
        <v>16561.2</v>
      </c>
      <c r="F91" s="40">
        <f>F92+F104+F107+F101</f>
        <v>17364.300000000003</v>
      </c>
    </row>
    <row r="92" spans="1:6" ht="12.75" outlineLevel="1">
      <c r="A92" s="7" t="s">
        <v>50</v>
      </c>
      <c r="B92" s="4" t="s">
        <v>51</v>
      </c>
      <c r="C92" s="4" t="s">
        <v>1</v>
      </c>
      <c r="D92" s="4" t="s">
        <v>1</v>
      </c>
      <c r="E92" s="26">
        <f>E93+E99+E97</f>
        <v>3839.1</v>
      </c>
      <c r="F92" s="36">
        <f>F93+F99+F97</f>
        <v>2905.5</v>
      </c>
    </row>
    <row r="93" spans="1:6" ht="12.75" outlineLevel="2">
      <c r="A93" s="7" t="s">
        <v>13</v>
      </c>
      <c r="B93" s="4" t="s">
        <v>51</v>
      </c>
      <c r="C93" s="4" t="s">
        <v>14</v>
      </c>
      <c r="D93" s="4" t="s">
        <v>1</v>
      </c>
      <c r="E93" s="26">
        <f>E94+E95+E96</f>
        <v>1851.1</v>
      </c>
      <c r="F93" s="36">
        <f>F94+F95+F96</f>
        <v>2100.5</v>
      </c>
    </row>
    <row r="94" spans="1:6" ht="45" outlineLevel="3">
      <c r="A94" s="8" t="s">
        <v>159</v>
      </c>
      <c r="B94" s="5" t="s">
        <v>51</v>
      </c>
      <c r="C94" s="5" t="s">
        <v>14</v>
      </c>
      <c r="D94" s="5" t="s">
        <v>158</v>
      </c>
      <c r="E94" s="27">
        <v>1627.3</v>
      </c>
      <c r="F94" s="33">
        <v>1847</v>
      </c>
    </row>
    <row r="95" spans="1:6" ht="22.5" outlineLevel="3">
      <c r="A95" s="8" t="s">
        <v>161</v>
      </c>
      <c r="B95" s="5" t="s">
        <v>51</v>
      </c>
      <c r="C95" s="5" t="s">
        <v>14</v>
      </c>
      <c r="D95" s="5" t="s">
        <v>160</v>
      </c>
      <c r="E95" s="27">
        <v>222.8</v>
      </c>
      <c r="F95" s="33">
        <v>252.5</v>
      </c>
    </row>
    <row r="96" spans="1:6" ht="17.25" customHeight="1" outlineLevel="3">
      <c r="A96" s="8" t="s">
        <v>163</v>
      </c>
      <c r="B96" s="5" t="s">
        <v>51</v>
      </c>
      <c r="C96" s="5" t="s">
        <v>14</v>
      </c>
      <c r="D96" s="5" t="s">
        <v>162</v>
      </c>
      <c r="E96" s="27">
        <v>1</v>
      </c>
      <c r="F96" s="33">
        <v>1</v>
      </c>
    </row>
    <row r="97" spans="1:6" ht="42" customHeight="1" outlineLevel="3">
      <c r="A97" s="7" t="s">
        <v>240</v>
      </c>
      <c r="B97" s="4" t="s">
        <v>51</v>
      </c>
      <c r="C97" s="4" t="s">
        <v>241</v>
      </c>
      <c r="D97" s="4"/>
      <c r="E97" s="26">
        <f>E98</f>
        <v>805</v>
      </c>
      <c r="F97" s="36">
        <f>F98</f>
        <v>805</v>
      </c>
    </row>
    <row r="98" spans="1:6" ht="21.75" customHeight="1" outlineLevel="3">
      <c r="A98" s="8" t="s">
        <v>161</v>
      </c>
      <c r="B98" s="5" t="s">
        <v>51</v>
      </c>
      <c r="C98" s="5" t="s">
        <v>241</v>
      </c>
      <c r="D98" s="5" t="s">
        <v>160</v>
      </c>
      <c r="E98" s="27">
        <v>805</v>
      </c>
      <c r="F98" s="33">
        <v>805</v>
      </c>
    </row>
    <row r="99" spans="1:6" ht="49.5" customHeight="1" outlineLevel="2">
      <c r="A99" s="7" t="s">
        <v>228</v>
      </c>
      <c r="B99" s="4" t="s">
        <v>51</v>
      </c>
      <c r="C99" s="4" t="s">
        <v>52</v>
      </c>
      <c r="D99" s="4" t="s">
        <v>1</v>
      </c>
      <c r="E99" s="26">
        <f>E100</f>
        <v>1183</v>
      </c>
      <c r="F99" s="36">
        <f>F100</f>
        <v>0</v>
      </c>
    </row>
    <row r="100" spans="1:6" ht="12.75" outlineLevel="3">
      <c r="A100" s="8" t="s">
        <v>163</v>
      </c>
      <c r="B100" s="5" t="s">
        <v>51</v>
      </c>
      <c r="C100" s="5" t="s">
        <v>52</v>
      </c>
      <c r="D100" s="5" t="s">
        <v>162</v>
      </c>
      <c r="E100" s="27">
        <v>1183</v>
      </c>
      <c r="F100" s="33">
        <v>0</v>
      </c>
    </row>
    <row r="101" spans="1:6" ht="12.75" outlineLevel="3">
      <c r="A101" s="7" t="s">
        <v>229</v>
      </c>
      <c r="B101" s="4" t="s">
        <v>231</v>
      </c>
      <c r="C101" s="4"/>
      <c r="D101" s="4"/>
      <c r="E101" s="26">
        <f>E102</f>
        <v>33</v>
      </c>
      <c r="F101" s="36">
        <f>F102</f>
        <v>0</v>
      </c>
    </row>
    <row r="102" spans="1:6" ht="31.5" outlineLevel="3">
      <c r="A102" s="7" t="s">
        <v>230</v>
      </c>
      <c r="B102" s="4" t="s">
        <v>231</v>
      </c>
      <c r="C102" s="4" t="s">
        <v>232</v>
      </c>
      <c r="D102" s="4"/>
      <c r="E102" s="26">
        <f>E103</f>
        <v>33</v>
      </c>
      <c r="F102" s="36">
        <f>F103</f>
        <v>0</v>
      </c>
    </row>
    <row r="103" spans="1:6" ht="22.5" outlineLevel="3">
      <c r="A103" s="8" t="s">
        <v>161</v>
      </c>
      <c r="B103" s="5" t="s">
        <v>231</v>
      </c>
      <c r="C103" s="5" t="s">
        <v>232</v>
      </c>
      <c r="D103" s="5" t="s">
        <v>160</v>
      </c>
      <c r="E103" s="27">
        <v>33</v>
      </c>
      <c r="F103" s="33">
        <v>0</v>
      </c>
    </row>
    <row r="104" spans="1:6" ht="12.75" outlineLevel="1">
      <c r="A104" s="7" t="s">
        <v>53</v>
      </c>
      <c r="B104" s="4" t="s">
        <v>54</v>
      </c>
      <c r="C104" s="4" t="s">
        <v>1</v>
      </c>
      <c r="D104" s="4" t="s">
        <v>1</v>
      </c>
      <c r="E104" s="26">
        <f>E105</f>
        <v>11730.3</v>
      </c>
      <c r="F104" s="36">
        <f>F105</f>
        <v>13499.9</v>
      </c>
    </row>
    <row r="105" spans="1:6" ht="12.75" outlineLevel="2">
      <c r="A105" s="7" t="s">
        <v>55</v>
      </c>
      <c r="B105" s="4" t="s">
        <v>54</v>
      </c>
      <c r="C105" s="4" t="s">
        <v>56</v>
      </c>
      <c r="D105" s="4" t="s">
        <v>1</v>
      </c>
      <c r="E105" s="26">
        <f>E106</f>
        <v>11730.3</v>
      </c>
      <c r="F105" s="36">
        <f>F106</f>
        <v>13499.9</v>
      </c>
    </row>
    <row r="106" spans="1:6" ht="22.5" outlineLevel="3">
      <c r="A106" s="8" t="s">
        <v>161</v>
      </c>
      <c r="B106" s="5" t="s">
        <v>54</v>
      </c>
      <c r="C106" s="5" t="s">
        <v>56</v>
      </c>
      <c r="D106" s="5" t="s">
        <v>160</v>
      </c>
      <c r="E106" s="27">
        <v>11730.3</v>
      </c>
      <c r="F106" s="33">
        <v>13499.9</v>
      </c>
    </row>
    <row r="107" spans="1:6" ht="12.75" outlineLevel="1">
      <c r="A107" s="7" t="s">
        <v>57</v>
      </c>
      <c r="B107" s="4" t="s">
        <v>58</v>
      </c>
      <c r="C107" s="4" t="s">
        <v>1</v>
      </c>
      <c r="D107" s="4" t="s">
        <v>1</v>
      </c>
      <c r="E107" s="26">
        <f>E108+E110+E112</f>
        <v>958.8</v>
      </c>
      <c r="F107" s="36">
        <f>F108+F110+F112</f>
        <v>958.9000000000001</v>
      </c>
    </row>
    <row r="108" spans="1:6" ht="26.25" customHeight="1" outlineLevel="2">
      <c r="A108" s="7" t="s">
        <v>59</v>
      </c>
      <c r="B108" s="4" t="s">
        <v>58</v>
      </c>
      <c r="C108" s="4" t="s">
        <v>60</v>
      </c>
      <c r="D108" s="4" t="s">
        <v>1</v>
      </c>
      <c r="E108" s="26">
        <f>E109</f>
        <v>500</v>
      </c>
      <c r="F108" s="36">
        <f>F109</f>
        <v>500</v>
      </c>
    </row>
    <row r="109" spans="1:6" ht="22.5" outlineLevel="3">
      <c r="A109" s="8" t="s">
        <v>161</v>
      </c>
      <c r="B109" s="5" t="s">
        <v>58</v>
      </c>
      <c r="C109" s="5" t="s">
        <v>60</v>
      </c>
      <c r="D109" s="5" t="s">
        <v>160</v>
      </c>
      <c r="E109" s="27">
        <v>500</v>
      </c>
      <c r="F109" s="33">
        <v>500</v>
      </c>
    </row>
    <row r="110" spans="1:6" ht="42" outlineLevel="2">
      <c r="A110" s="7" t="s">
        <v>166</v>
      </c>
      <c r="B110" s="4" t="s">
        <v>58</v>
      </c>
      <c r="C110" s="4" t="s">
        <v>167</v>
      </c>
      <c r="D110" s="4" t="s">
        <v>1</v>
      </c>
      <c r="E110" s="26">
        <f>E111</f>
        <v>181.5</v>
      </c>
      <c r="F110" s="36">
        <f>F111</f>
        <v>181.6</v>
      </c>
    </row>
    <row r="111" spans="1:6" ht="18" customHeight="1" outlineLevel="3">
      <c r="A111" s="8" t="s">
        <v>163</v>
      </c>
      <c r="B111" s="5" t="s">
        <v>58</v>
      </c>
      <c r="C111" s="5" t="s">
        <v>167</v>
      </c>
      <c r="D111" s="5" t="s">
        <v>162</v>
      </c>
      <c r="E111" s="27">
        <v>181.5</v>
      </c>
      <c r="F111" s="33">
        <v>181.6</v>
      </c>
    </row>
    <row r="112" spans="1:6" ht="31.5" outlineLevel="2">
      <c r="A112" s="7" t="s">
        <v>61</v>
      </c>
      <c r="B112" s="4" t="s">
        <v>58</v>
      </c>
      <c r="C112" s="4" t="s">
        <v>62</v>
      </c>
      <c r="D112" s="4" t="s">
        <v>1</v>
      </c>
      <c r="E112" s="26">
        <f>E113</f>
        <v>277.3</v>
      </c>
      <c r="F112" s="36">
        <f>F113</f>
        <v>277.3</v>
      </c>
    </row>
    <row r="113" spans="1:6" ht="12.75" outlineLevel="3">
      <c r="A113" s="8" t="s">
        <v>163</v>
      </c>
      <c r="B113" s="5" t="s">
        <v>58</v>
      </c>
      <c r="C113" s="5" t="s">
        <v>62</v>
      </c>
      <c r="D113" s="5" t="s">
        <v>162</v>
      </c>
      <c r="E113" s="27">
        <v>277.3</v>
      </c>
      <c r="F113" s="33">
        <v>277.3</v>
      </c>
    </row>
    <row r="114" spans="1:6" ht="12.75">
      <c r="A114" s="6" t="s">
        <v>63</v>
      </c>
      <c r="B114" s="3" t="s">
        <v>64</v>
      </c>
      <c r="C114" s="3" t="s">
        <v>1</v>
      </c>
      <c r="D114" s="3" t="s">
        <v>1</v>
      </c>
      <c r="E114" s="28">
        <f>E115+E133+E159+E172</f>
        <v>1021313.8</v>
      </c>
      <c r="F114" s="40">
        <f>F115+F133+F159+F172</f>
        <v>1105712.4</v>
      </c>
    </row>
    <row r="115" spans="1:6" ht="12.75" outlineLevel="1">
      <c r="A115" s="7" t="s">
        <v>65</v>
      </c>
      <c r="B115" s="4" t="s">
        <v>66</v>
      </c>
      <c r="C115" s="4" t="s">
        <v>1</v>
      </c>
      <c r="D115" s="4" t="s">
        <v>1</v>
      </c>
      <c r="E115" s="26">
        <f>E116+E121+E125+E128+E130</f>
        <v>302411.60000000003</v>
      </c>
      <c r="F115" s="36">
        <f>F116+F121+F125+F128+F130</f>
        <v>327663.8</v>
      </c>
    </row>
    <row r="116" spans="1:6" ht="21" outlineLevel="2">
      <c r="A116" s="7" t="s">
        <v>67</v>
      </c>
      <c r="B116" s="4" t="s">
        <v>66</v>
      </c>
      <c r="C116" s="4" t="s">
        <v>68</v>
      </c>
      <c r="D116" s="4" t="s">
        <v>1</v>
      </c>
      <c r="E116" s="26">
        <f>E117+E118+E119+E120</f>
        <v>65825.1</v>
      </c>
      <c r="F116" s="36">
        <f>F117+F118+F119+F120</f>
        <v>74490</v>
      </c>
    </row>
    <row r="117" spans="1:6" ht="45" outlineLevel="3">
      <c r="A117" s="8" t="s">
        <v>159</v>
      </c>
      <c r="B117" s="5" t="s">
        <v>66</v>
      </c>
      <c r="C117" s="5" t="s">
        <v>68</v>
      </c>
      <c r="D117" s="5" t="s">
        <v>158</v>
      </c>
      <c r="E117" s="27">
        <v>1525.5</v>
      </c>
      <c r="F117" s="33">
        <v>1704</v>
      </c>
    </row>
    <row r="118" spans="1:6" ht="22.5" outlineLevel="3">
      <c r="A118" s="8" t="s">
        <v>161</v>
      </c>
      <c r="B118" s="5" t="s">
        <v>66</v>
      </c>
      <c r="C118" s="5" t="s">
        <v>68</v>
      </c>
      <c r="D118" s="5" t="s">
        <v>160</v>
      </c>
      <c r="E118" s="27">
        <v>59987</v>
      </c>
      <c r="F118" s="33">
        <v>68085</v>
      </c>
    </row>
    <row r="119" spans="1:6" ht="22.5" outlineLevel="3">
      <c r="A119" s="8" t="s">
        <v>169</v>
      </c>
      <c r="B119" s="5" t="s">
        <v>66</v>
      </c>
      <c r="C119" s="5" t="s">
        <v>68</v>
      </c>
      <c r="D119" s="5" t="s">
        <v>168</v>
      </c>
      <c r="E119" s="27">
        <v>4220.6</v>
      </c>
      <c r="F119" s="33">
        <v>4609</v>
      </c>
    </row>
    <row r="120" spans="1:6" ht="12.75" outlineLevel="3">
      <c r="A120" s="8" t="s">
        <v>163</v>
      </c>
      <c r="B120" s="5" t="s">
        <v>66</v>
      </c>
      <c r="C120" s="5" t="s">
        <v>68</v>
      </c>
      <c r="D120" s="5" t="s">
        <v>162</v>
      </c>
      <c r="E120" s="27">
        <v>92</v>
      </c>
      <c r="F120" s="33">
        <v>92</v>
      </c>
    </row>
    <row r="121" spans="1:6" ht="48.75" customHeight="1" outlineLevel="3">
      <c r="A121" s="7" t="s">
        <v>170</v>
      </c>
      <c r="B121" s="4" t="s">
        <v>66</v>
      </c>
      <c r="C121" s="4" t="s">
        <v>171</v>
      </c>
      <c r="D121" s="4"/>
      <c r="E121" s="26">
        <f>E122+E123+E124</f>
        <v>228171.8</v>
      </c>
      <c r="F121" s="36">
        <f>F122+F123+F124</f>
        <v>244587.8</v>
      </c>
    </row>
    <row r="122" spans="1:6" ht="48" customHeight="1" outlineLevel="3">
      <c r="A122" s="8" t="s">
        <v>159</v>
      </c>
      <c r="B122" s="5" t="s">
        <v>66</v>
      </c>
      <c r="C122" s="5" t="s">
        <v>171</v>
      </c>
      <c r="D122" s="5" t="s">
        <v>158</v>
      </c>
      <c r="E122" s="27">
        <v>203086.4</v>
      </c>
      <c r="F122" s="33">
        <v>217749.4</v>
      </c>
    </row>
    <row r="123" spans="1:6" ht="22.5" outlineLevel="3">
      <c r="A123" s="8" t="s">
        <v>161</v>
      </c>
      <c r="B123" s="5" t="s">
        <v>66</v>
      </c>
      <c r="C123" s="5" t="s">
        <v>171</v>
      </c>
      <c r="D123" s="5" t="s">
        <v>160</v>
      </c>
      <c r="E123" s="27">
        <v>1343.5</v>
      </c>
      <c r="F123" s="33">
        <v>1343.5</v>
      </c>
    </row>
    <row r="124" spans="1:6" ht="27" customHeight="1" outlineLevel="3">
      <c r="A124" s="8" t="s">
        <v>169</v>
      </c>
      <c r="B124" s="5" t="s">
        <v>66</v>
      </c>
      <c r="C124" s="5" t="s">
        <v>171</v>
      </c>
      <c r="D124" s="5" t="s">
        <v>168</v>
      </c>
      <c r="E124" s="27">
        <v>23741.9</v>
      </c>
      <c r="F124" s="33">
        <v>25494.9</v>
      </c>
    </row>
    <row r="125" spans="1:6" ht="42" outlineLevel="2">
      <c r="A125" s="7" t="s">
        <v>69</v>
      </c>
      <c r="B125" s="4" t="s">
        <v>66</v>
      </c>
      <c r="C125" s="4" t="s">
        <v>70</v>
      </c>
      <c r="D125" s="4" t="s">
        <v>1</v>
      </c>
      <c r="E125" s="26">
        <f>E126+E127</f>
        <v>306</v>
      </c>
      <c r="F125" s="36">
        <f>F126+F127</f>
        <v>336</v>
      </c>
    </row>
    <row r="126" spans="1:6" ht="22.5" outlineLevel="3">
      <c r="A126" s="8" t="s">
        <v>161</v>
      </c>
      <c r="B126" s="5" t="s">
        <v>66</v>
      </c>
      <c r="C126" s="5" t="s">
        <v>70</v>
      </c>
      <c r="D126" s="5" t="s">
        <v>160</v>
      </c>
      <c r="E126" s="27">
        <v>281</v>
      </c>
      <c r="F126" s="33">
        <v>306</v>
      </c>
    </row>
    <row r="127" spans="1:6" ht="22.5" outlineLevel="3">
      <c r="A127" s="8" t="s">
        <v>169</v>
      </c>
      <c r="B127" s="5" t="s">
        <v>66</v>
      </c>
      <c r="C127" s="5" t="s">
        <v>70</v>
      </c>
      <c r="D127" s="5" t="s">
        <v>168</v>
      </c>
      <c r="E127" s="27">
        <v>25</v>
      </c>
      <c r="F127" s="33">
        <v>30</v>
      </c>
    </row>
    <row r="128" spans="1:6" ht="42" outlineLevel="2">
      <c r="A128" s="7" t="s">
        <v>172</v>
      </c>
      <c r="B128" s="4" t="s">
        <v>66</v>
      </c>
      <c r="C128" s="4" t="s">
        <v>71</v>
      </c>
      <c r="D128" s="4" t="s">
        <v>1</v>
      </c>
      <c r="E128" s="26">
        <f>E129</f>
        <v>2108.7</v>
      </c>
      <c r="F128" s="36">
        <f>F129</f>
        <v>0</v>
      </c>
    </row>
    <row r="129" spans="1:6" ht="22.5" outlineLevel="3">
      <c r="A129" s="8" t="s">
        <v>161</v>
      </c>
      <c r="B129" s="5" t="s">
        <v>66</v>
      </c>
      <c r="C129" s="5" t="s">
        <v>71</v>
      </c>
      <c r="D129" s="5" t="s">
        <v>160</v>
      </c>
      <c r="E129" s="27">
        <v>2108.7</v>
      </c>
      <c r="F129" s="33">
        <v>0</v>
      </c>
    </row>
    <row r="130" spans="1:6" ht="31.5" outlineLevel="2">
      <c r="A130" s="7" t="s">
        <v>173</v>
      </c>
      <c r="B130" s="4" t="s">
        <v>66</v>
      </c>
      <c r="C130" s="4" t="s">
        <v>73</v>
      </c>
      <c r="D130" s="4" t="s">
        <v>1</v>
      </c>
      <c r="E130" s="26">
        <f>E131+E132</f>
        <v>6000</v>
      </c>
      <c r="F130" s="36">
        <f>F131+F132</f>
        <v>8250</v>
      </c>
    </row>
    <row r="131" spans="1:6" ht="22.5" outlineLevel="3">
      <c r="A131" s="8" t="s">
        <v>161</v>
      </c>
      <c r="B131" s="5" t="s">
        <v>66</v>
      </c>
      <c r="C131" s="5" t="s">
        <v>73</v>
      </c>
      <c r="D131" s="5" t="s">
        <v>160</v>
      </c>
      <c r="E131" s="27">
        <v>6000</v>
      </c>
      <c r="F131" s="33">
        <v>5500</v>
      </c>
    </row>
    <row r="132" spans="1:6" ht="22.5" outlineLevel="3">
      <c r="A132" s="8" t="s">
        <v>175</v>
      </c>
      <c r="B132" s="5" t="s">
        <v>66</v>
      </c>
      <c r="C132" s="5" t="s">
        <v>73</v>
      </c>
      <c r="D132" s="5" t="s">
        <v>174</v>
      </c>
      <c r="E132" s="27">
        <v>0</v>
      </c>
      <c r="F132" s="33">
        <v>2750</v>
      </c>
    </row>
    <row r="133" spans="1:6" ht="12.75" outlineLevel="1">
      <c r="A133" s="7" t="s">
        <v>74</v>
      </c>
      <c r="B133" s="4" t="s">
        <v>75</v>
      </c>
      <c r="C133" s="4" t="s">
        <v>1</v>
      </c>
      <c r="D133" s="4" t="s">
        <v>1</v>
      </c>
      <c r="E133" s="26">
        <f>E134+E138+E143+E146+E149+E151+E153+E155+E157</f>
        <v>646639.8999999999</v>
      </c>
      <c r="F133" s="36">
        <f>F134+F138+F143+F146+F149+F151+F153+F157</f>
        <v>697574.6</v>
      </c>
    </row>
    <row r="134" spans="1:6" ht="21" outlineLevel="2">
      <c r="A134" s="7" t="s">
        <v>76</v>
      </c>
      <c r="B134" s="4" t="s">
        <v>75</v>
      </c>
      <c r="C134" s="4" t="s">
        <v>77</v>
      </c>
      <c r="D134" s="4" t="s">
        <v>1</v>
      </c>
      <c r="E134" s="26">
        <f>E135+E136+E137</f>
        <v>50173.2</v>
      </c>
      <c r="F134" s="36">
        <f>F135+F136+F137</f>
        <v>56939</v>
      </c>
    </row>
    <row r="135" spans="1:6" ht="45" outlineLevel="3">
      <c r="A135" s="8" t="s">
        <v>159</v>
      </c>
      <c r="B135" s="5" t="s">
        <v>75</v>
      </c>
      <c r="C135" s="5" t="s">
        <v>77</v>
      </c>
      <c r="D135" s="5" t="s">
        <v>158</v>
      </c>
      <c r="E135" s="27">
        <v>2652.5</v>
      </c>
      <c r="F135" s="33">
        <v>3011</v>
      </c>
    </row>
    <row r="136" spans="1:6" ht="22.5" outlineLevel="3">
      <c r="A136" s="8" t="s">
        <v>161</v>
      </c>
      <c r="B136" s="5" t="s">
        <v>75</v>
      </c>
      <c r="C136" s="5" t="s">
        <v>77</v>
      </c>
      <c r="D136" s="5" t="s">
        <v>160</v>
      </c>
      <c r="E136" s="27">
        <v>47459.7</v>
      </c>
      <c r="F136" s="33">
        <v>53867</v>
      </c>
    </row>
    <row r="137" spans="1:6" ht="12.75" outlineLevel="3">
      <c r="A137" s="8" t="s">
        <v>163</v>
      </c>
      <c r="B137" s="5" t="s">
        <v>75</v>
      </c>
      <c r="C137" s="5" t="s">
        <v>77</v>
      </c>
      <c r="D137" s="5" t="s">
        <v>162</v>
      </c>
      <c r="E137" s="27">
        <v>61</v>
      </c>
      <c r="F137" s="33">
        <v>61</v>
      </c>
    </row>
    <row r="138" spans="1:6" ht="21" outlineLevel="2">
      <c r="A138" s="7" t="s">
        <v>78</v>
      </c>
      <c r="B138" s="4" t="s">
        <v>75</v>
      </c>
      <c r="C138" s="4" t="s">
        <v>79</v>
      </c>
      <c r="D138" s="4" t="s">
        <v>1</v>
      </c>
      <c r="E138" s="26">
        <f>E139+E140+E141+E142</f>
        <v>69239.9</v>
      </c>
      <c r="F138" s="36">
        <f>F139+F140+F141+F142</f>
        <v>77454.2</v>
      </c>
    </row>
    <row r="139" spans="1:6" ht="45" outlineLevel="3">
      <c r="A139" s="8" t="s">
        <v>159</v>
      </c>
      <c r="B139" s="5" t="s">
        <v>75</v>
      </c>
      <c r="C139" s="5" t="s">
        <v>79</v>
      </c>
      <c r="D139" s="5" t="s">
        <v>158</v>
      </c>
      <c r="E139" s="27">
        <v>51776.2</v>
      </c>
      <c r="F139" s="33">
        <v>58738.7</v>
      </c>
    </row>
    <row r="140" spans="1:6" ht="22.5" outlineLevel="3">
      <c r="A140" s="8" t="s">
        <v>161</v>
      </c>
      <c r="B140" s="5" t="s">
        <v>75</v>
      </c>
      <c r="C140" s="5" t="s">
        <v>79</v>
      </c>
      <c r="D140" s="5" t="s">
        <v>160</v>
      </c>
      <c r="E140" s="27">
        <v>2443.5</v>
      </c>
      <c r="F140" s="33">
        <v>2773</v>
      </c>
    </row>
    <row r="141" spans="1:6" ht="22.5" outlineLevel="3">
      <c r="A141" s="8" t="s">
        <v>169</v>
      </c>
      <c r="B141" s="5" t="s">
        <v>75</v>
      </c>
      <c r="C141" s="5" t="s">
        <v>79</v>
      </c>
      <c r="D141" s="5" t="s">
        <v>168</v>
      </c>
      <c r="E141" s="27">
        <v>14993.2</v>
      </c>
      <c r="F141" s="33">
        <v>15915.5</v>
      </c>
    </row>
    <row r="142" spans="1:6" ht="12.75" outlineLevel="3">
      <c r="A142" s="8" t="s">
        <v>163</v>
      </c>
      <c r="B142" s="5" t="s">
        <v>75</v>
      </c>
      <c r="C142" s="5" t="s">
        <v>79</v>
      </c>
      <c r="D142" s="5" t="s">
        <v>162</v>
      </c>
      <c r="E142" s="27">
        <v>27</v>
      </c>
      <c r="F142" s="33">
        <v>27</v>
      </c>
    </row>
    <row r="143" spans="1:6" ht="63" outlineLevel="2">
      <c r="A143" s="7" t="s">
        <v>177</v>
      </c>
      <c r="B143" s="4" t="s">
        <v>75</v>
      </c>
      <c r="C143" s="4" t="s">
        <v>176</v>
      </c>
      <c r="D143" s="4" t="s">
        <v>1</v>
      </c>
      <c r="E143" s="26">
        <f>E144+E145</f>
        <v>513643</v>
      </c>
      <c r="F143" s="36">
        <f>F144+F145</f>
        <v>553204.8</v>
      </c>
    </row>
    <row r="144" spans="1:6" ht="51.75" customHeight="1" outlineLevel="3">
      <c r="A144" s="8" t="s">
        <v>159</v>
      </c>
      <c r="B144" s="5" t="s">
        <v>75</v>
      </c>
      <c r="C144" s="5" t="s">
        <v>176</v>
      </c>
      <c r="D144" s="5" t="s">
        <v>158</v>
      </c>
      <c r="E144" s="27">
        <v>508760.2</v>
      </c>
      <c r="F144" s="33">
        <v>548322</v>
      </c>
    </row>
    <row r="145" spans="1:6" ht="25.5" customHeight="1" outlineLevel="3">
      <c r="A145" s="8" t="s">
        <v>161</v>
      </c>
      <c r="B145" s="5" t="s">
        <v>75</v>
      </c>
      <c r="C145" s="5" t="s">
        <v>176</v>
      </c>
      <c r="D145" s="5" t="s">
        <v>160</v>
      </c>
      <c r="E145" s="27">
        <v>4882.8</v>
      </c>
      <c r="F145" s="33">
        <v>4882.8</v>
      </c>
    </row>
    <row r="146" spans="1:6" ht="31.5" outlineLevel="2">
      <c r="A146" s="7" t="s">
        <v>178</v>
      </c>
      <c r="B146" s="4" t="s">
        <v>75</v>
      </c>
      <c r="C146" s="4" t="s">
        <v>70</v>
      </c>
      <c r="D146" s="4" t="s">
        <v>1</v>
      </c>
      <c r="E146" s="26">
        <f>E147+E148</f>
        <v>1830.5</v>
      </c>
      <c r="F146" s="36">
        <f>F147+F148</f>
        <v>1830.5</v>
      </c>
    </row>
    <row r="147" spans="1:6" ht="45" customHeight="1" outlineLevel="3">
      <c r="A147" s="8" t="s">
        <v>159</v>
      </c>
      <c r="B147" s="5" t="s">
        <v>75</v>
      </c>
      <c r="C147" s="5" t="s">
        <v>70</v>
      </c>
      <c r="D147" s="5" t="s">
        <v>158</v>
      </c>
      <c r="E147" s="27">
        <v>240</v>
      </c>
      <c r="F147" s="33">
        <v>240</v>
      </c>
    </row>
    <row r="148" spans="1:6" ht="22.5" outlineLevel="3">
      <c r="A148" s="8" t="s">
        <v>161</v>
      </c>
      <c r="B148" s="5" t="s">
        <v>75</v>
      </c>
      <c r="C148" s="5" t="s">
        <v>70</v>
      </c>
      <c r="D148" s="5" t="s">
        <v>160</v>
      </c>
      <c r="E148" s="27">
        <v>1590.5</v>
      </c>
      <c r="F148" s="33">
        <v>1590.5</v>
      </c>
    </row>
    <row r="149" spans="1:6" ht="42" outlineLevel="2">
      <c r="A149" s="7" t="s">
        <v>179</v>
      </c>
      <c r="B149" s="4" t="s">
        <v>75</v>
      </c>
      <c r="C149" s="4" t="s">
        <v>71</v>
      </c>
      <c r="D149" s="4" t="s">
        <v>1</v>
      </c>
      <c r="E149" s="26">
        <f>E150</f>
        <v>2203.9</v>
      </c>
      <c r="F149" s="36">
        <f>F150</f>
        <v>0</v>
      </c>
    </row>
    <row r="150" spans="1:6" ht="22.5" outlineLevel="3">
      <c r="A150" s="8" t="s">
        <v>161</v>
      </c>
      <c r="B150" s="5" t="s">
        <v>75</v>
      </c>
      <c r="C150" s="5" t="s">
        <v>71</v>
      </c>
      <c r="D150" s="5" t="s">
        <v>160</v>
      </c>
      <c r="E150" s="27">
        <v>2203.9</v>
      </c>
      <c r="F150" s="33">
        <v>0</v>
      </c>
    </row>
    <row r="151" spans="1:6" ht="42" outlineLevel="2">
      <c r="A151" s="7" t="s">
        <v>181</v>
      </c>
      <c r="B151" s="4" t="s">
        <v>75</v>
      </c>
      <c r="C151" s="4" t="s">
        <v>180</v>
      </c>
      <c r="D151" s="4" t="s">
        <v>1</v>
      </c>
      <c r="E151" s="26">
        <f>E152</f>
        <v>4251.7</v>
      </c>
      <c r="F151" s="36">
        <f>F152</f>
        <v>5426.1</v>
      </c>
    </row>
    <row r="152" spans="1:6" ht="22.5" outlineLevel="3">
      <c r="A152" s="8" t="s">
        <v>161</v>
      </c>
      <c r="B152" s="5" t="s">
        <v>75</v>
      </c>
      <c r="C152" s="5" t="s">
        <v>180</v>
      </c>
      <c r="D152" s="5" t="s">
        <v>160</v>
      </c>
      <c r="E152" s="27">
        <v>4251.7</v>
      </c>
      <c r="F152" s="33">
        <v>5426.1</v>
      </c>
    </row>
    <row r="153" spans="1:6" ht="36.75" customHeight="1" outlineLevel="2">
      <c r="A153" s="7" t="s">
        <v>182</v>
      </c>
      <c r="B153" s="4" t="s">
        <v>75</v>
      </c>
      <c r="C153" s="4" t="s">
        <v>183</v>
      </c>
      <c r="D153" s="4" t="s">
        <v>1</v>
      </c>
      <c r="E153" s="26">
        <f>E154</f>
        <v>2720</v>
      </c>
      <c r="F153" s="36">
        <f>F154</f>
        <v>2720</v>
      </c>
    </row>
    <row r="154" spans="1:6" ht="45" outlineLevel="3">
      <c r="A154" s="8" t="s">
        <v>159</v>
      </c>
      <c r="B154" s="5" t="s">
        <v>75</v>
      </c>
      <c r="C154" s="5" t="s">
        <v>183</v>
      </c>
      <c r="D154" s="5" t="s">
        <v>158</v>
      </c>
      <c r="E154" s="27">
        <v>2720</v>
      </c>
      <c r="F154" s="33">
        <v>2720</v>
      </c>
    </row>
    <row r="155" spans="1:6" ht="21" outlineLevel="3">
      <c r="A155" s="7" t="s">
        <v>233</v>
      </c>
      <c r="B155" s="4" t="s">
        <v>75</v>
      </c>
      <c r="C155" s="4" t="s">
        <v>234</v>
      </c>
      <c r="D155" s="4"/>
      <c r="E155" s="26">
        <f>E156</f>
        <v>832.7</v>
      </c>
      <c r="F155" s="36">
        <f>F156</f>
        <v>0</v>
      </c>
    </row>
    <row r="156" spans="1:6" ht="22.5" outlineLevel="3">
      <c r="A156" s="8" t="s">
        <v>161</v>
      </c>
      <c r="B156" s="5" t="s">
        <v>75</v>
      </c>
      <c r="C156" s="5" t="s">
        <v>234</v>
      </c>
      <c r="D156" s="5" t="s">
        <v>160</v>
      </c>
      <c r="E156" s="27">
        <v>832.7</v>
      </c>
      <c r="F156" s="33">
        <v>0</v>
      </c>
    </row>
    <row r="157" spans="1:6" ht="21" outlineLevel="3">
      <c r="A157" s="7" t="s">
        <v>184</v>
      </c>
      <c r="B157" s="4" t="s">
        <v>75</v>
      </c>
      <c r="C157" s="4" t="s">
        <v>185</v>
      </c>
      <c r="D157" s="4"/>
      <c r="E157" s="26">
        <f>E158</f>
        <v>1745</v>
      </c>
      <c r="F157" s="36">
        <f>F158</f>
        <v>0</v>
      </c>
    </row>
    <row r="158" spans="1:6" ht="22.5" outlineLevel="3">
      <c r="A158" s="8" t="s">
        <v>161</v>
      </c>
      <c r="B158" s="5" t="s">
        <v>75</v>
      </c>
      <c r="C158" s="5" t="s">
        <v>185</v>
      </c>
      <c r="D158" s="5" t="s">
        <v>160</v>
      </c>
      <c r="E158" s="27">
        <v>1745</v>
      </c>
      <c r="F158" s="33">
        <v>0</v>
      </c>
    </row>
    <row r="159" spans="1:6" ht="12.75" outlineLevel="1">
      <c r="A159" s="7" t="s">
        <v>80</v>
      </c>
      <c r="B159" s="4" t="s">
        <v>81</v>
      </c>
      <c r="C159" s="4" t="s">
        <v>1</v>
      </c>
      <c r="D159" s="4" t="s">
        <v>1</v>
      </c>
      <c r="E159" s="26">
        <f>E160+E163+E168+E170+E166</f>
        <v>8417.3</v>
      </c>
      <c r="F159" s="36">
        <f>F160+F163+F168+F170+F166</f>
        <v>8138</v>
      </c>
    </row>
    <row r="160" spans="1:6" ht="21" outlineLevel="2">
      <c r="A160" s="7" t="s">
        <v>82</v>
      </c>
      <c r="B160" s="4" t="s">
        <v>81</v>
      </c>
      <c r="C160" s="4" t="s">
        <v>83</v>
      </c>
      <c r="D160" s="4" t="s">
        <v>1</v>
      </c>
      <c r="E160" s="26">
        <f>E161+E162</f>
        <v>1638.3</v>
      </c>
      <c r="F160" s="36">
        <f>F161+F162</f>
        <v>1859</v>
      </c>
    </row>
    <row r="161" spans="1:6" ht="45" outlineLevel="3">
      <c r="A161" s="8" t="s">
        <v>159</v>
      </c>
      <c r="B161" s="5" t="s">
        <v>81</v>
      </c>
      <c r="C161" s="5" t="s">
        <v>83</v>
      </c>
      <c r="D161" s="5" t="s">
        <v>158</v>
      </c>
      <c r="E161" s="27">
        <v>957.3</v>
      </c>
      <c r="F161" s="33">
        <v>1086</v>
      </c>
    </row>
    <row r="162" spans="1:6" ht="22.5" outlineLevel="3">
      <c r="A162" s="8" t="s">
        <v>161</v>
      </c>
      <c r="B162" s="5" t="s">
        <v>81</v>
      </c>
      <c r="C162" s="5" t="s">
        <v>83</v>
      </c>
      <c r="D162" s="5" t="s">
        <v>160</v>
      </c>
      <c r="E162" s="27">
        <v>681</v>
      </c>
      <c r="F162" s="33">
        <v>773</v>
      </c>
    </row>
    <row r="163" spans="1:6" ht="42" outlineLevel="2">
      <c r="A163" s="7" t="s">
        <v>69</v>
      </c>
      <c r="B163" s="4" t="s">
        <v>81</v>
      </c>
      <c r="C163" s="4" t="s">
        <v>70</v>
      </c>
      <c r="D163" s="4" t="s">
        <v>1</v>
      </c>
      <c r="E163" s="26">
        <f>E164+E165</f>
        <v>5970</v>
      </c>
      <c r="F163" s="36">
        <f>F164+F165</f>
        <v>6115</v>
      </c>
    </row>
    <row r="164" spans="1:6" ht="39" customHeight="1" outlineLevel="3">
      <c r="A164" s="8" t="s">
        <v>159</v>
      </c>
      <c r="B164" s="5" t="s">
        <v>81</v>
      </c>
      <c r="C164" s="5" t="s">
        <v>70</v>
      </c>
      <c r="D164" s="5" t="s">
        <v>158</v>
      </c>
      <c r="E164" s="27">
        <v>2318.8</v>
      </c>
      <c r="F164" s="33">
        <v>2550.6</v>
      </c>
    </row>
    <row r="165" spans="1:6" ht="22.5" outlineLevel="3">
      <c r="A165" s="8" t="s">
        <v>161</v>
      </c>
      <c r="B165" s="5" t="s">
        <v>81</v>
      </c>
      <c r="C165" s="5" t="s">
        <v>70</v>
      </c>
      <c r="D165" s="5" t="s">
        <v>160</v>
      </c>
      <c r="E165" s="27">
        <v>3651.2</v>
      </c>
      <c r="F165" s="33">
        <v>3564.4</v>
      </c>
    </row>
    <row r="166" spans="1:6" ht="37.5" customHeight="1" outlineLevel="3">
      <c r="A166" s="7" t="s">
        <v>236</v>
      </c>
      <c r="B166" s="4" t="s">
        <v>81</v>
      </c>
      <c r="C166" s="4" t="s">
        <v>186</v>
      </c>
      <c r="D166" s="4"/>
      <c r="E166" s="26">
        <f>E167</f>
        <v>158</v>
      </c>
      <c r="F166" s="36">
        <f>F167</f>
        <v>164</v>
      </c>
    </row>
    <row r="167" spans="1:6" ht="22.5" outlineLevel="3">
      <c r="A167" s="8" t="s">
        <v>161</v>
      </c>
      <c r="B167" s="5" t="s">
        <v>81</v>
      </c>
      <c r="C167" s="5" t="s">
        <v>186</v>
      </c>
      <c r="D167" s="5" t="s">
        <v>160</v>
      </c>
      <c r="E167" s="27">
        <v>158</v>
      </c>
      <c r="F167" s="33">
        <v>164</v>
      </c>
    </row>
    <row r="168" spans="1:6" ht="35.25" customHeight="1" outlineLevel="3">
      <c r="A168" s="7" t="s">
        <v>235</v>
      </c>
      <c r="B168" s="4" t="s">
        <v>81</v>
      </c>
      <c r="C168" s="4" t="s">
        <v>71</v>
      </c>
      <c r="D168" s="4"/>
      <c r="E168" s="26">
        <f>E169</f>
        <v>470</v>
      </c>
      <c r="F168" s="36">
        <f>F169</f>
        <v>0</v>
      </c>
    </row>
    <row r="169" spans="1:6" ht="22.5" outlineLevel="3">
      <c r="A169" s="8" t="s">
        <v>161</v>
      </c>
      <c r="B169" s="5" t="s">
        <v>81</v>
      </c>
      <c r="C169" s="5" t="s">
        <v>71</v>
      </c>
      <c r="D169" s="5" t="s">
        <v>160</v>
      </c>
      <c r="E169" s="27">
        <v>470</v>
      </c>
      <c r="F169" s="33">
        <v>0</v>
      </c>
    </row>
    <row r="170" spans="1:6" ht="31.5" outlineLevel="2">
      <c r="A170" s="7" t="s">
        <v>84</v>
      </c>
      <c r="B170" s="4" t="s">
        <v>81</v>
      </c>
      <c r="C170" s="4" t="s">
        <v>85</v>
      </c>
      <c r="D170" s="4" t="s">
        <v>1</v>
      </c>
      <c r="E170" s="26">
        <f>E171</f>
        <v>181</v>
      </c>
      <c r="F170" s="36">
        <f>F171</f>
        <v>0</v>
      </c>
    </row>
    <row r="171" spans="1:6" ht="22.5" outlineLevel="3">
      <c r="A171" s="8" t="s">
        <v>161</v>
      </c>
      <c r="B171" s="5" t="s">
        <v>81</v>
      </c>
      <c r="C171" s="5" t="s">
        <v>85</v>
      </c>
      <c r="D171" s="5" t="s">
        <v>160</v>
      </c>
      <c r="E171" s="27">
        <v>181</v>
      </c>
      <c r="F171" s="33">
        <v>0</v>
      </c>
    </row>
    <row r="172" spans="1:6" ht="12.75" outlineLevel="1">
      <c r="A172" s="7" t="s">
        <v>86</v>
      </c>
      <c r="B172" s="4" t="s">
        <v>87</v>
      </c>
      <c r="C172" s="4" t="s">
        <v>1</v>
      </c>
      <c r="D172" s="4" t="s">
        <v>1</v>
      </c>
      <c r="E172" s="26">
        <f>E173+E175+E178+E182</f>
        <v>63845.00000000001</v>
      </c>
      <c r="F172" s="36">
        <f>F173+F175+F178+F182</f>
        <v>72336</v>
      </c>
    </row>
    <row r="173" spans="1:6" ht="12.75" outlineLevel="2">
      <c r="A173" s="7" t="s">
        <v>13</v>
      </c>
      <c r="B173" s="4" t="s">
        <v>87</v>
      </c>
      <c r="C173" s="4" t="s">
        <v>14</v>
      </c>
      <c r="D173" s="4" t="s">
        <v>1</v>
      </c>
      <c r="E173" s="26">
        <f>E174</f>
        <v>2908.6</v>
      </c>
      <c r="F173" s="36">
        <f>F174</f>
        <v>3301</v>
      </c>
    </row>
    <row r="174" spans="1:6" ht="45" outlineLevel="3">
      <c r="A174" s="8" t="s">
        <v>159</v>
      </c>
      <c r="B174" s="5" t="s">
        <v>87</v>
      </c>
      <c r="C174" s="5" t="s">
        <v>14</v>
      </c>
      <c r="D174" s="5" t="s">
        <v>158</v>
      </c>
      <c r="E174" s="27">
        <v>2908.6</v>
      </c>
      <c r="F174" s="33">
        <v>3301</v>
      </c>
    </row>
    <row r="175" spans="1:6" ht="31.5" outlineLevel="2">
      <c r="A175" s="7" t="s">
        <v>88</v>
      </c>
      <c r="B175" s="4" t="s">
        <v>87</v>
      </c>
      <c r="C175" s="4" t="s">
        <v>89</v>
      </c>
      <c r="D175" s="4" t="s">
        <v>1</v>
      </c>
      <c r="E175" s="26">
        <f>E176+E177</f>
        <v>2867.8</v>
      </c>
      <c r="F175" s="36">
        <f>F176+F177</f>
        <v>3264</v>
      </c>
    </row>
    <row r="176" spans="1:6" ht="45" outlineLevel="3">
      <c r="A176" s="8" t="s">
        <v>159</v>
      </c>
      <c r="B176" s="5" t="s">
        <v>87</v>
      </c>
      <c r="C176" s="5" t="s">
        <v>89</v>
      </c>
      <c r="D176" s="5" t="s">
        <v>158</v>
      </c>
      <c r="E176" s="27">
        <v>2244.4</v>
      </c>
      <c r="F176" s="33">
        <v>2556</v>
      </c>
    </row>
    <row r="177" spans="1:6" ht="22.5" outlineLevel="3">
      <c r="A177" s="8" t="s">
        <v>161</v>
      </c>
      <c r="B177" s="5" t="s">
        <v>87</v>
      </c>
      <c r="C177" s="5" t="s">
        <v>89</v>
      </c>
      <c r="D177" s="5" t="s">
        <v>160</v>
      </c>
      <c r="E177" s="27">
        <v>623.4</v>
      </c>
      <c r="F177" s="33">
        <v>708</v>
      </c>
    </row>
    <row r="178" spans="1:6" ht="21" outlineLevel="2">
      <c r="A178" s="7" t="s">
        <v>90</v>
      </c>
      <c r="B178" s="4" t="s">
        <v>87</v>
      </c>
      <c r="C178" s="4" t="s">
        <v>91</v>
      </c>
      <c r="D178" s="4" t="s">
        <v>1</v>
      </c>
      <c r="E178" s="26">
        <f>E179+E180+E181</f>
        <v>57951.100000000006</v>
      </c>
      <c r="F178" s="36">
        <f>F179+F180+F181</f>
        <v>65771</v>
      </c>
    </row>
    <row r="179" spans="1:6" ht="45" outlineLevel="3">
      <c r="A179" s="8" t="s">
        <v>159</v>
      </c>
      <c r="B179" s="5" t="s">
        <v>87</v>
      </c>
      <c r="C179" s="5" t="s">
        <v>91</v>
      </c>
      <c r="D179" s="5" t="s">
        <v>158</v>
      </c>
      <c r="E179" s="27">
        <v>52695.3</v>
      </c>
      <c r="F179" s="33">
        <v>59809</v>
      </c>
    </row>
    <row r="180" spans="1:6" ht="22.5" outlineLevel="3">
      <c r="A180" s="8" t="s">
        <v>161</v>
      </c>
      <c r="B180" s="5" t="s">
        <v>87</v>
      </c>
      <c r="C180" s="5" t="s">
        <v>91</v>
      </c>
      <c r="D180" s="5" t="s">
        <v>160</v>
      </c>
      <c r="E180" s="27">
        <v>5234.8</v>
      </c>
      <c r="F180" s="33">
        <v>5941</v>
      </c>
    </row>
    <row r="181" spans="1:6" ht="12.75" outlineLevel="3">
      <c r="A181" s="8" t="s">
        <v>163</v>
      </c>
      <c r="B181" s="5" t="s">
        <v>87</v>
      </c>
      <c r="C181" s="5" t="s">
        <v>91</v>
      </c>
      <c r="D181" s="5" t="s">
        <v>162</v>
      </c>
      <c r="E181" s="27">
        <v>21</v>
      </c>
      <c r="F181" s="33">
        <v>21</v>
      </c>
    </row>
    <row r="182" spans="1:6" ht="42" outlineLevel="3">
      <c r="A182" s="7" t="s">
        <v>235</v>
      </c>
      <c r="B182" s="4" t="s">
        <v>87</v>
      </c>
      <c r="C182" s="4" t="s">
        <v>71</v>
      </c>
      <c r="D182" s="4"/>
      <c r="E182" s="26">
        <f>E183</f>
        <v>117.5</v>
      </c>
      <c r="F182" s="36">
        <f>F183</f>
        <v>0</v>
      </c>
    </row>
    <row r="183" spans="1:6" ht="22.5" outlineLevel="3">
      <c r="A183" s="8" t="s">
        <v>161</v>
      </c>
      <c r="B183" s="5" t="s">
        <v>87</v>
      </c>
      <c r="C183" s="5" t="s">
        <v>71</v>
      </c>
      <c r="D183" s="5" t="s">
        <v>160</v>
      </c>
      <c r="E183" s="27">
        <v>117.5</v>
      </c>
      <c r="F183" s="33">
        <v>0</v>
      </c>
    </row>
    <row r="184" spans="1:6" ht="12.75">
      <c r="A184" s="6" t="s">
        <v>92</v>
      </c>
      <c r="B184" s="3" t="s">
        <v>93</v>
      </c>
      <c r="C184" s="3" t="s">
        <v>1</v>
      </c>
      <c r="D184" s="3" t="s">
        <v>1</v>
      </c>
      <c r="E184" s="28">
        <f>E185+E213</f>
        <v>61249.7</v>
      </c>
      <c r="F184" s="40">
        <f>F185+F213</f>
        <v>66202.79999999999</v>
      </c>
    </row>
    <row r="185" spans="1:6" ht="12.75" outlineLevel="1">
      <c r="A185" s="7" t="s">
        <v>94</v>
      </c>
      <c r="B185" s="4" t="s">
        <v>95</v>
      </c>
      <c r="C185" s="4" t="s">
        <v>1</v>
      </c>
      <c r="D185" s="4" t="s">
        <v>1</v>
      </c>
      <c r="E185" s="26">
        <f>E186+E191+E195+E199+E204+E206+E208+E210+E201</f>
        <v>44131.7</v>
      </c>
      <c r="F185" s="36">
        <f>F186+F191+F195+F199+F204+F206+F208+F210+F201</f>
        <v>46488.399999999994</v>
      </c>
    </row>
    <row r="186" spans="1:6" ht="21" outlineLevel="2">
      <c r="A186" s="7" t="s">
        <v>96</v>
      </c>
      <c r="B186" s="4" t="s">
        <v>95</v>
      </c>
      <c r="C186" s="4" t="s">
        <v>97</v>
      </c>
      <c r="D186" s="4" t="s">
        <v>1</v>
      </c>
      <c r="E186" s="26">
        <f>SUM(E187:E190)</f>
        <v>19205.699999999997</v>
      </c>
      <c r="F186" s="36">
        <f>SUM(F187:F190)</f>
        <v>20906.399999999998</v>
      </c>
    </row>
    <row r="187" spans="1:6" ht="51.75" customHeight="1" outlineLevel="3">
      <c r="A187" s="8" t="s">
        <v>159</v>
      </c>
      <c r="B187" s="5" t="s">
        <v>95</v>
      </c>
      <c r="C187" s="5" t="s">
        <v>97</v>
      </c>
      <c r="D187" s="5" t="s">
        <v>158</v>
      </c>
      <c r="E187" s="27">
        <v>4183.8</v>
      </c>
      <c r="F187" s="33">
        <v>4734.5</v>
      </c>
    </row>
    <row r="188" spans="1:6" ht="22.5" outlineLevel="2">
      <c r="A188" s="8" t="s">
        <v>161</v>
      </c>
      <c r="B188" s="5" t="s">
        <v>95</v>
      </c>
      <c r="C188" s="5" t="s">
        <v>97</v>
      </c>
      <c r="D188" s="5" t="s">
        <v>160</v>
      </c>
      <c r="E188" s="27">
        <v>2692.9</v>
      </c>
      <c r="F188" s="33">
        <v>3056.4</v>
      </c>
    </row>
    <row r="189" spans="1:6" ht="22.5" outlineLevel="3">
      <c r="A189" s="8" t="s">
        <v>169</v>
      </c>
      <c r="B189" s="5" t="s">
        <v>95</v>
      </c>
      <c r="C189" s="5" t="s">
        <v>97</v>
      </c>
      <c r="D189" s="5" t="s">
        <v>168</v>
      </c>
      <c r="E189" s="27">
        <v>12328.4</v>
      </c>
      <c r="F189" s="33">
        <v>13114.9</v>
      </c>
    </row>
    <row r="190" spans="1:6" ht="12.75" outlineLevel="2">
      <c r="A190" s="8" t="s">
        <v>163</v>
      </c>
      <c r="B190" s="5" t="s">
        <v>95</v>
      </c>
      <c r="C190" s="5" t="s">
        <v>97</v>
      </c>
      <c r="D190" s="5" t="s">
        <v>162</v>
      </c>
      <c r="E190" s="27">
        <v>0.6</v>
      </c>
      <c r="F190" s="33">
        <v>0.6</v>
      </c>
    </row>
    <row r="191" spans="1:6" ht="21" outlineLevel="3">
      <c r="A191" s="7" t="s">
        <v>98</v>
      </c>
      <c r="B191" s="4" t="s">
        <v>95</v>
      </c>
      <c r="C191" s="4" t="s">
        <v>99</v>
      </c>
      <c r="D191" s="4" t="s">
        <v>1</v>
      </c>
      <c r="E191" s="26">
        <f>SUM(E192:E194)</f>
        <v>3248.0000000000005</v>
      </c>
      <c r="F191" s="36">
        <f>SUM(F192:F194)</f>
        <v>3686.4</v>
      </c>
    </row>
    <row r="192" spans="1:6" ht="45" outlineLevel="3">
      <c r="A192" s="8" t="s">
        <v>159</v>
      </c>
      <c r="B192" s="5" t="s">
        <v>95</v>
      </c>
      <c r="C192" s="5" t="s">
        <v>99</v>
      </c>
      <c r="D192" s="5" t="s">
        <v>158</v>
      </c>
      <c r="E192" s="27">
        <v>2723.4</v>
      </c>
      <c r="F192" s="33">
        <v>3091</v>
      </c>
    </row>
    <row r="193" spans="1:6" ht="22.5" outlineLevel="3">
      <c r="A193" s="8" t="s">
        <v>161</v>
      </c>
      <c r="B193" s="5" t="s">
        <v>95</v>
      </c>
      <c r="C193" s="5" t="s">
        <v>99</v>
      </c>
      <c r="D193" s="5" t="s">
        <v>160</v>
      </c>
      <c r="E193" s="27">
        <v>524.2</v>
      </c>
      <c r="F193" s="33">
        <v>595</v>
      </c>
    </row>
    <row r="194" spans="1:6" ht="12.75" outlineLevel="3">
      <c r="A194" s="8" t="s">
        <v>163</v>
      </c>
      <c r="B194" s="5" t="s">
        <v>95</v>
      </c>
      <c r="C194" s="5" t="s">
        <v>99</v>
      </c>
      <c r="D194" s="5" t="s">
        <v>162</v>
      </c>
      <c r="E194" s="27">
        <v>0.4</v>
      </c>
      <c r="F194" s="33">
        <v>0.4</v>
      </c>
    </row>
    <row r="195" spans="1:6" ht="21" outlineLevel="3">
      <c r="A195" s="7" t="s">
        <v>100</v>
      </c>
      <c r="B195" s="4" t="s">
        <v>95</v>
      </c>
      <c r="C195" s="4" t="s">
        <v>101</v>
      </c>
      <c r="D195" s="4" t="s">
        <v>1</v>
      </c>
      <c r="E195" s="26">
        <f>SUM(E196:E198)</f>
        <v>16355</v>
      </c>
      <c r="F195" s="36">
        <f>SUM(F196:F198)</f>
        <v>18562.6</v>
      </c>
    </row>
    <row r="196" spans="1:6" ht="45" outlineLevel="3">
      <c r="A196" s="8" t="s">
        <v>159</v>
      </c>
      <c r="B196" s="5" t="s">
        <v>95</v>
      </c>
      <c r="C196" s="5" t="s">
        <v>101</v>
      </c>
      <c r="D196" s="5" t="s">
        <v>158</v>
      </c>
      <c r="E196" s="27">
        <v>11115.8</v>
      </c>
      <c r="F196" s="33">
        <v>12616.4</v>
      </c>
    </row>
    <row r="197" spans="1:6" ht="22.5" outlineLevel="3">
      <c r="A197" s="8" t="s">
        <v>161</v>
      </c>
      <c r="B197" s="5" t="s">
        <v>95</v>
      </c>
      <c r="C197" s="5" t="s">
        <v>101</v>
      </c>
      <c r="D197" s="5" t="s">
        <v>160</v>
      </c>
      <c r="E197" s="27">
        <v>5237.2</v>
      </c>
      <c r="F197" s="33">
        <v>5944.2</v>
      </c>
    </row>
    <row r="198" spans="1:6" ht="12.75" outlineLevel="3">
      <c r="A198" s="8" t="s">
        <v>163</v>
      </c>
      <c r="B198" s="5" t="s">
        <v>95</v>
      </c>
      <c r="C198" s="5" t="s">
        <v>101</v>
      </c>
      <c r="D198" s="5" t="s">
        <v>162</v>
      </c>
      <c r="E198" s="27">
        <v>2</v>
      </c>
      <c r="F198" s="33">
        <v>2</v>
      </c>
    </row>
    <row r="199" spans="1:6" ht="31.5" outlineLevel="3">
      <c r="A199" s="22" t="s">
        <v>190</v>
      </c>
      <c r="B199" s="19" t="s">
        <v>95</v>
      </c>
      <c r="C199" s="19" t="s">
        <v>72</v>
      </c>
      <c r="D199" s="20" t="s">
        <v>1</v>
      </c>
      <c r="E199" s="29">
        <f>E200</f>
        <v>1210</v>
      </c>
      <c r="F199" s="41">
        <f>F200</f>
        <v>0</v>
      </c>
    </row>
    <row r="200" spans="1:6" ht="22.5" outlineLevel="3">
      <c r="A200" s="8" t="s">
        <v>161</v>
      </c>
      <c r="B200" s="5" t="s">
        <v>95</v>
      </c>
      <c r="C200" s="21" t="s">
        <v>72</v>
      </c>
      <c r="D200" s="5" t="s">
        <v>160</v>
      </c>
      <c r="E200" s="30">
        <v>1210</v>
      </c>
      <c r="F200" s="33">
        <v>0</v>
      </c>
    </row>
    <row r="201" spans="1:6" ht="31.5" outlineLevel="3">
      <c r="A201" s="7" t="s">
        <v>237</v>
      </c>
      <c r="B201" s="4" t="s">
        <v>95</v>
      </c>
      <c r="C201" s="19" t="s">
        <v>238</v>
      </c>
      <c r="D201" s="4"/>
      <c r="E201" s="29">
        <f>E202+E203</f>
        <v>85</v>
      </c>
      <c r="F201" s="41">
        <f>F202+F203</f>
        <v>688</v>
      </c>
    </row>
    <row r="202" spans="1:6" ht="56.25" customHeight="1" outlineLevel="3">
      <c r="A202" s="8" t="s">
        <v>159</v>
      </c>
      <c r="B202" s="5" t="s">
        <v>95</v>
      </c>
      <c r="C202" s="21" t="s">
        <v>238</v>
      </c>
      <c r="D202" s="5" t="s">
        <v>158</v>
      </c>
      <c r="E202" s="30">
        <v>0</v>
      </c>
      <c r="F202" s="33">
        <v>26</v>
      </c>
    </row>
    <row r="203" spans="1:6" ht="32.25" customHeight="1" outlineLevel="3">
      <c r="A203" s="8" t="s">
        <v>161</v>
      </c>
      <c r="B203" s="5" t="s">
        <v>95</v>
      </c>
      <c r="C203" s="21" t="s">
        <v>238</v>
      </c>
      <c r="D203" s="5" t="s">
        <v>160</v>
      </c>
      <c r="E203" s="30">
        <v>85</v>
      </c>
      <c r="F203" s="33">
        <v>662</v>
      </c>
    </row>
    <row r="204" spans="1:6" ht="51.75" customHeight="1" outlineLevel="3">
      <c r="A204" s="22" t="s">
        <v>191</v>
      </c>
      <c r="B204" s="19" t="s">
        <v>95</v>
      </c>
      <c r="C204" s="19" t="s">
        <v>187</v>
      </c>
      <c r="D204" s="21"/>
      <c r="E204" s="29">
        <f>E205</f>
        <v>200</v>
      </c>
      <c r="F204" s="41">
        <f>F205</f>
        <v>0</v>
      </c>
    </row>
    <row r="205" spans="1:6" ht="22.5" outlineLevel="3">
      <c r="A205" s="8" t="s">
        <v>161</v>
      </c>
      <c r="B205" s="21" t="s">
        <v>95</v>
      </c>
      <c r="C205" s="21" t="s">
        <v>187</v>
      </c>
      <c r="D205" s="21" t="s">
        <v>160</v>
      </c>
      <c r="E205" s="30">
        <v>200</v>
      </c>
      <c r="F205" s="33">
        <v>0</v>
      </c>
    </row>
    <row r="206" spans="1:6" ht="31.5" outlineLevel="3">
      <c r="A206" s="22" t="s">
        <v>192</v>
      </c>
      <c r="B206" s="19" t="s">
        <v>95</v>
      </c>
      <c r="C206" s="19" t="s">
        <v>188</v>
      </c>
      <c r="D206" s="19" t="s">
        <v>1</v>
      </c>
      <c r="E206" s="29">
        <f>E207</f>
        <v>100</v>
      </c>
      <c r="F206" s="41">
        <f>F207</f>
        <v>100</v>
      </c>
    </row>
    <row r="207" spans="1:6" ht="22.5" outlineLevel="2">
      <c r="A207" s="8" t="s">
        <v>161</v>
      </c>
      <c r="B207" s="21" t="s">
        <v>95</v>
      </c>
      <c r="C207" s="21" t="s">
        <v>188</v>
      </c>
      <c r="D207" s="21" t="s">
        <v>160</v>
      </c>
      <c r="E207" s="30">
        <v>100</v>
      </c>
      <c r="F207" s="33">
        <v>100</v>
      </c>
    </row>
    <row r="208" spans="1:6" ht="21" outlineLevel="3">
      <c r="A208" s="22" t="s">
        <v>193</v>
      </c>
      <c r="B208" s="19" t="s">
        <v>95</v>
      </c>
      <c r="C208" s="19" t="s">
        <v>189</v>
      </c>
      <c r="D208" s="19" t="s">
        <v>1</v>
      </c>
      <c r="E208" s="29">
        <f>E209</f>
        <v>2728</v>
      </c>
      <c r="F208" s="41">
        <f>F209</f>
        <v>2545</v>
      </c>
    </row>
    <row r="209" spans="1:6" ht="22.5" outlineLevel="3">
      <c r="A209" s="8" t="s">
        <v>161</v>
      </c>
      <c r="B209" s="21" t="s">
        <v>95</v>
      </c>
      <c r="C209" s="21" t="s">
        <v>189</v>
      </c>
      <c r="D209" s="21" t="s">
        <v>160</v>
      </c>
      <c r="E209" s="30">
        <v>2728</v>
      </c>
      <c r="F209" s="33">
        <v>2545</v>
      </c>
    </row>
    <row r="210" spans="1:6" ht="21" outlineLevel="3">
      <c r="A210" s="22" t="s">
        <v>184</v>
      </c>
      <c r="B210" s="19" t="s">
        <v>95</v>
      </c>
      <c r="C210" s="19" t="s">
        <v>185</v>
      </c>
      <c r="D210" s="19"/>
      <c r="E210" s="29">
        <f>E211+E212</f>
        <v>1000</v>
      </c>
      <c r="F210" s="41">
        <f>F211</f>
        <v>0</v>
      </c>
    </row>
    <row r="211" spans="1:6" ht="22.5" outlineLevel="3">
      <c r="A211" s="8" t="s">
        <v>161</v>
      </c>
      <c r="B211" s="21" t="s">
        <v>95</v>
      </c>
      <c r="C211" s="21" t="s">
        <v>185</v>
      </c>
      <c r="D211" s="21" t="s">
        <v>160</v>
      </c>
      <c r="E211" s="30">
        <v>350</v>
      </c>
      <c r="F211" s="33">
        <v>0</v>
      </c>
    </row>
    <row r="212" spans="1:6" ht="22.5" outlineLevel="3">
      <c r="A212" s="8" t="s">
        <v>169</v>
      </c>
      <c r="B212" s="21" t="s">
        <v>95</v>
      </c>
      <c r="C212" s="21" t="s">
        <v>185</v>
      </c>
      <c r="D212" s="21" t="s">
        <v>168</v>
      </c>
      <c r="E212" s="30">
        <v>650</v>
      </c>
      <c r="F212" s="33">
        <v>0</v>
      </c>
    </row>
    <row r="213" spans="1:6" ht="12.75" outlineLevel="3">
      <c r="A213" s="7" t="s">
        <v>102</v>
      </c>
      <c r="B213" s="4" t="s">
        <v>103</v>
      </c>
      <c r="C213" s="4" t="s">
        <v>1</v>
      </c>
      <c r="D213" s="4" t="s">
        <v>1</v>
      </c>
      <c r="E213" s="26">
        <f>E214</f>
        <v>17118</v>
      </c>
      <c r="F213" s="36">
        <f>F214</f>
        <v>19714.399999999998</v>
      </c>
    </row>
    <row r="214" spans="1:6" ht="24.75" customHeight="1" outlineLevel="3">
      <c r="A214" s="7" t="s">
        <v>90</v>
      </c>
      <c r="B214" s="4" t="s">
        <v>103</v>
      </c>
      <c r="C214" s="4" t="s">
        <v>91</v>
      </c>
      <c r="D214" s="4" t="s">
        <v>1</v>
      </c>
      <c r="E214" s="26">
        <f>E215+E216+E217</f>
        <v>17118</v>
      </c>
      <c r="F214" s="36">
        <f>F215+F216+F217</f>
        <v>19714.399999999998</v>
      </c>
    </row>
    <row r="215" spans="1:6" ht="45" outlineLevel="2">
      <c r="A215" s="8" t="s">
        <v>159</v>
      </c>
      <c r="B215" s="5" t="s">
        <v>103</v>
      </c>
      <c r="C215" s="5" t="s">
        <v>91</v>
      </c>
      <c r="D215" s="5" t="s">
        <v>158</v>
      </c>
      <c r="E215" s="27">
        <v>15882.6</v>
      </c>
      <c r="F215" s="33">
        <v>18312.6</v>
      </c>
    </row>
    <row r="216" spans="1:6" ht="22.5" outlineLevel="3">
      <c r="A216" s="8" t="s">
        <v>161</v>
      </c>
      <c r="B216" s="5" t="s">
        <v>103</v>
      </c>
      <c r="C216" s="5" t="s">
        <v>91</v>
      </c>
      <c r="D216" s="5" t="s">
        <v>160</v>
      </c>
      <c r="E216" s="27">
        <v>1232.4</v>
      </c>
      <c r="F216" s="33">
        <v>1398.8</v>
      </c>
    </row>
    <row r="217" spans="1:6" ht="12.75" outlineLevel="2">
      <c r="A217" s="8" t="s">
        <v>163</v>
      </c>
      <c r="B217" s="5" t="s">
        <v>103</v>
      </c>
      <c r="C217" s="5" t="s">
        <v>91</v>
      </c>
      <c r="D217" s="5" t="s">
        <v>162</v>
      </c>
      <c r="E217" s="27">
        <v>3</v>
      </c>
      <c r="F217" s="33">
        <v>3</v>
      </c>
    </row>
    <row r="218" spans="1:6" ht="12.75">
      <c r="A218" s="6" t="s">
        <v>104</v>
      </c>
      <c r="B218" s="3" t="s">
        <v>105</v>
      </c>
      <c r="C218" s="3" t="s">
        <v>1</v>
      </c>
      <c r="D218" s="3" t="s">
        <v>1</v>
      </c>
      <c r="E218" s="28">
        <f>E219</f>
        <v>2000</v>
      </c>
      <c r="F218" s="40">
        <f>F219</f>
        <v>0</v>
      </c>
    </row>
    <row r="219" spans="1:6" ht="12.75" outlineLevel="1">
      <c r="A219" s="7" t="s">
        <v>106</v>
      </c>
      <c r="B219" s="4" t="s">
        <v>107</v>
      </c>
      <c r="C219" s="4" t="s">
        <v>1</v>
      </c>
      <c r="D219" s="4" t="s">
        <v>1</v>
      </c>
      <c r="E219" s="26">
        <f>E220</f>
        <v>2000</v>
      </c>
      <c r="F219" s="36">
        <f>F220</f>
        <v>0</v>
      </c>
    </row>
    <row r="220" spans="1:6" ht="39" customHeight="1" outlineLevel="2">
      <c r="A220" s="7" t="s">
        <v>194</v>
      </c>
      <c r="B220" s="4" t="s">
        <v>107</v>
      </c>
      <c r="C220" s="4" t="s">
        <v>108</v>
      </c>
      <c r="D220" s="4" t="s">
        <v>1</v>
      </c>
      <c r="E220" s="26">
        <f>E221+E222</f>
        <v>2000</v>
      </c>
      <c r="F220" s="36">
        <f>F221+F222</f>
        <v>0</v>
      </c>
    </row>
    <row r="221" spans="1:6" ht="22.5" outlineLevel="3">
      <c r="A221" s="8" t="s">
        <v>161</v>
      </c>
      <c r="B221" s="5" t="s">
        <v>107</v>
      </c>
      <c r="C221" s="5" t="s">
        <v>108</v>
      </c>
      <c r="D221" s="5" t="s">
        <v>160</v>
      </c>
      <c r="E221" s="27">
        <v>60</v>
      </c>
      <c r="F221" s="33">
        <v>0</v>
      </c>
    </row>
    <row r="222" spans="1:6" ht="12.75" outlineLevel="3">
      <c r="A222" s="8" t="s">
        <v>196</v>
      </c>
      <c r="B222" s="5" t="s">
        <v>107</v>
      </c>
      <c r="C222" s="5" t="s">
        <v>108</v>
      </c>
      <c r="D222" s="5" t="s">
        <v>195</v>
      </c>
      <c r="E222" s="27">
        <v>1940</v>
      </c>
      <c r="F222" s="33">
        <v>0</v>
      </c>
    </row>
    <row r="223" spans="1:6" ht="12.75">
      <c r="A223" s="6" t="s">
        <v>109</v>
      </c>
      <c r="B223" s="3" t="s">
        <v>110</v>
      </c>
      <c r="C223" s="3" t="s">
        <v>1</v>
      </c>
      <c r="D223" s="3" t="s">
        <v>1</v>
      </c>
      <c r="E223" s="28">
        <f>E224+E227+E236+E241</f>
        <v>39749.3</v>
      </c>
      <c r="F223" s="40">
        <f>F224+F227+F236+F241</f>
        <v>38796.4</v>
      </c>
    </row>
    <row r="224" spans="1:6" ht="12.75" outlineLevel="1">
      <c r="A224" s="7" t="s">
        <v>111</v>
      </c>
      <c r="B224" s="4" t="s">
        <v>112</v>
      </c>
      <c r="C224" s="4" t="s">
        <v>1</v>
      </c>
      <c r="D224" s="4" t="s">
        <v>1</v>
      </c>
      <c r="E224" s="26">
        <f>E225</f>
        <v>1435</v>
      </c>
      <c r="F224" s="36">
        <f>F225</f>
        <v>1508</v>
      </c>
    </row>
    <row r="225" spans="1:6" ht="21" outlineLevel="2">
      <c r="A225" s="7" t="s">
        <v>113</v>
      </c>
      <c r="B225" s="4" t="s">
        <v>112</v>
      </c>
      <c r="C225" s="4" t="s">
        <v>114</v>
      </c>
      <c r="D225" s="4" t="s">
        <v>1</v>
      </c>
      <c r="E225" s="26">
        <f>E226</f>
        <v>1435</v>
      </c>
      <c r="F225" s="36">
        <f>F226</f>
        <v>1508</v>
      </c>
    </row>
    <row r="226" spans="1:6" ht="12.75" outlineLevel="3">
      <c r="A226" s="8" t="s">
        <v>196</v>
      </c>
      <c r="B226" s="5" t="s">
        <v>112</v>
      </c>
      <c r="C226" s="5" t="s">
        <v>114</v>
      </c>
      <c r="D226" s="5" t="s">
        <v>195</v>
      </c>
      <c r="E226" s="27">
        <v>1435</v>
      </c>
      <c r="F226" s="33">
        <v>1508</v>
      </c>
    </row>
    <row r="227" spans="1:6" ht="12.75" outlineLevel="1">
      <c r="A227" s="7" t="s">
        <v>115</v>
      </c>
      <c r="B227" s="4" t="s">
        <v>116</v>
      </c>
      <c r="C227" s="4" t="s">
        <v>1</v>
      </c>
      <c r="D227" s="4" t="s">
        <v>1</v>
      </c>
      <c r="E227" s="26">
        <f>E228+E231+E234</f>
        <v>30658.5</v>
      </c>
      <c r="F227" s="36">
        <f>F228+F231+F234</f>
        <v>29632.6</v>
      </c>
    </row>
    <row r="228" spans="1:6" ht="54.75" customHeight="1" outlineLevel="2">
      <c r="A228" s="7" t="s">
        <v>118</v>
      </c>
      <c r="B228" s="4" t="s">
        <v>116</v>
      </c>
      <c r="C228" s="4" t="s">
        <v>197</v>
      </c>
      <c r="D228" s="4" t="s">
        <v>1</v>
      </c>
      <c r="E228" s="26">
        <f>E229+E230</f>
        <v>2800.5</v>
      </c>
      <c r="F228" s="36">
        <f>F229+F230</f>
        <v>2800.5</v>
      </c>
    </row>
    <row r="229" spans="1:6" ht="50.25" customHeight="1" outlineLevel="3">
      <c r="A229" s="8" t="s">
        <v>159</v>
      </c>
      <c r="B229" s="5" t="s">
        <v>116</v>
      </c>
      <c r="C229" s="5" t="s">
        <v>197</v>
      </c>
      <c r="D229" s="5" t="s">
        <v>158</v>
      </c>
      <c r="E229" s="27">
        <v>2667.1</v>
      </c>
      <c r="F229" s="33">
        <v>2667.1</v>
      </c>
    </row>
    <row r="230" spans="1:6" ht="22.5" outlineLevel="3">
      <c r="A230" s="8" t="s">
        <v>161</v>
      </c>
      <c r="B230" s="5" t="s">
        <v>116</v>
      </c>
      <c r="C230" s="5" t="s">
        <v>197</v>
      </c>
      <c r="D230" s="5" t="s">
        <v>160</v>
      </c>
      <c r="E230" s="27">
        <v>133.4</v>
      </c>
      <c r="F230" s="33">
        <v>133.4</v>
      </c>
    </row>
    <row r="231" spans="1:6" ht="21" outlineLevel="2">
      <c r="A231" s="7" t="s">
        <v>119</v>
      </c>
      <c r="B231" s="4" t="s">
        <v>116</v>
      </c>
      <c r="C231" s="4" t="s">
        <v>198</v>
      </c>
      <c r="D231" s="4" t="s">
        <v>1</v>
      </c>
      <c r="E231" s="26">
        <f>E232+E233</f>
        <v>26832.1</v>
      </c>
      <c r="F231" s="36">
        <f>F232+F233</f>
        <v>26832.1</v>
      </c>
    </row>
    <row r="232" spans="1:6" ht="22.5" outlineLevel="3">
      <c r="A232" s="8" t="s">
        <v>161</v>
      </c>
      <c r="B232" s="5" t="s">
        <v>116</v>
      </c>
      <c r="C232" s="5" t="s">
        <v>198</v>
      </c>
      <c r="D232" s="5" t="s">
        <v>160</v>
      </c>
      <c r="E232" s="27">
        <v>269</v>
      </c>
      <c r="F232" s="33">
        <v>269</v>
      </c>
    </row>
    <row r="233" spans="1:6" ht="12.75" outlineLevel="3">
      <c r="A233" s="8" t="s">
        <v>196</v>
      </c>
      <c r="B233" s="5" t="s">
        <v>116</v>
      </c>
      <c r="C233" s="5" t="s">
        <v>198</v>
      </c>
      <c r="D233" s="5" t="s">
        <v>195</v>
      </c>
      <c r="E233" s="27">
        <v>26563.1</v>
      </c>
      <c r="F233" s="33">
        <v>26563.1</v>
      </c>
    </row>
    <row r="234" spans="1:6" ht="31.5" outlineLevel="2">
      <c r="A234" s="7" t="s">
        <v>120</v>
      </c>
      <c r="B234" s="4" t="s">
        <v>116</v>
      </c>
      <c r="C234" s="4" t="s">
        <v>121</v>
      </c>
      <c r="D234" s="4" t="s">
        <v>1</v>
      </c>
      <c r="E234" s="26">
        <f>E235</f>
        <v>1025.9</v>
      </c>
      <c r="F234" s="36">
        <f>F235</f>
        <v>0</v>
      </c>
    </row>
    <row r="235" spans="1:6" ht="12.75" outlineLevel="3">
      <c r="A235" s="8" t="s">
        <v>196</v>
      </c>
      <c r="B235" s="5" t="s">
        <v>116</v>
      </c>
      <c r="C235" s="5" t="s">
        <v>121</v>
      </c>
      <c r="D235" s="5" t="s">
        <v>195</v>
      </c>
      <c r="E235" s="27">
        <v>1025.9</v>
      </c>
      <c r="F235" s="33">
        <v>0</v>
      </c>
    </row>
    <row r="236" spans="1:6" ht="12.75" outlineLevel="1">
      <c r="A236" s="7" t="s">
        <v>122</v>
      </c>
      <c r="B236" s="4" t="s">
        <v>123</v>
      </c>
      <c r="C236" s="4" t="s">
        <v>1</v>
      </c>
      <c r="D236" s="4" t="s">
        <v>1</v>
      </c>
      <c r="E236" s="26">
        <f>E237+E239</f>
        <v>5979.3</v>
      </c>
      <c r="F236" s="36">
        <f>F237+F239</f>
        <v>5979.3</v>
      </c>
    </row>
    <row r="237" spans="1:6" ht="39" customHeight="1" outlineLevel="1">
      <c r="A237" s="7" t="s">
        <v>117</v>
      </c>
      <c r="B237" s="4" t="s">
        <v>123</v>
      </c>
      <c r="C237" s="4" t="s">
        <v>199</v>
      </c>
      <c r="D237" s="4"/>
      <c r="E237" s="26">
        <f>E238</f>
        <v>4045.3</v>
      </c>
      <c r="F237" s="36">
        <f>F238</f>
        <v>4045.3</v>
      </c>
    </row>
    <row r="238" spans="1:6" ht="12.75" outlineLevel="1">
      <c r="A238" s="8" t="s">
        <v>196</v>
      </c>
      <c r="B238" s="5" t="s">
        <v>123</v>
      </c>
      <c r="C238" s="5" t="s">
        <v>199</v>
      </c>
      <c r="D238" s="5" t="s">
        <v>195</v>
      </c>
      <c r="E238" s="27">
        <v>4045.3</v>
      </c>
      <c r="F238" s="33">
        <v>4045.3</v>
      </c>
    </row>
    <row r="239" spans="1:6" ht="146.25" customHeight="1" outlineLevel="2">
      <c r="A239" s="10" t="s">
        <v>124</v>
      </c>
      <c r="B239" s="4" t="s">
        <v>123</v>
      </c>
      <c r="C239" s="4" t="s">
        <v>200</v>
      </c>
      <c r="D239" s="4" t="s">
        <v>1</v>
      </c>
      <c r="E239" s="26">
        <f>E240</f>
        <v>1934</v>
      </c>
      <c r="F239" s="36">
        <f>F240</f>
        <v>1934</v>
      </c>
    </row>
    <row r="240" spans="1:6" ht="64.5" customHeight="1" outlineLevel="3">
      <c r="A240" s="9" t="s">
        <v>38</v>
      </c>
      <c r="B240" s="5" t="s">
        <v>123</v>
      </c>
      <c r="C240" s="5" t="s">
        <v>200</v>
      </c>
      <c r="D240" s="5" t="s">
        <v>162</v>
      </c>
      <c r="E240" s="27">
        <v>1934</v>
      </c>
      <c r="F240" s="33">
        <v>1934</v>
      </c>
    </row>
    <row r="241" spans="1:6" ht="12.75" outlineLevel="1">
      <c r="A241" s="7" t="s">
        <v>125</v>
      </c>
      <c r="B241" s="4" t="s">
        <v>126</v>
      </c>
      <c r="C241" s="4" t="s">
        <v>1</v>
      </c>
      <c r="D241" s="4" t="s">
        <v>1</v>
      </c>
      <c r="E241" s="26">
        <f>E242</f>
        <v>1676.5</v>
      </c>
      <c r="F241" s="36">
        <f>F242</f>
        <v>1676.5</v>
      </c>
    </row>
    <row r="242" spans="1:6" ht="42" outlineLevel="2">
      <c r="A242" s="7" t="s">
        <v>127</v>
      </c>
      <c r="B242" s="4" t="s">
        <v>126</v>
      </c>
      <c r="C242" s="4" t="s">
        <v>201</v>
      </c>
      <c r="D242" s="4" t="s">
        <v>1</v>
      </c>
      <c r="E242" s="26">
        <f>E243+E244</f>
        <v>1676.5</v>
      </c>
      <c r="F242" s="36">
        <f>F243+F244</f>
        <v>1676.5</v>
      </c>
    </row>
    <row r="243" spans="1:6" ht="49.5" customHeight="1" outlineLevel="3">
      <c r="A243" s="8" t="s">
        <v>159</v>
      </c>
      <c r="B243" s="5" t="s">
        <v>126</v>
      </c>
      <c r="C243" s="5" t="s">
        <v>201</v>
      </c>
      <c r="D243" s="5" t="s">
        <v>158</v>
      </c>
      <c r="E243" s="27">
        <v>1601.7</v>
      </c>
      <c r="F243" s="33">
        <v>1601.7</v>
      </c>
    </row>
    <row r="244" spans="1:6" ht="22.5" outlineLevel="3">
      <c r="A244" s="8" t="s">
        <v>161</v>
      </c>
      <c r="B244" s="5" t="s">
        <v>126</v>
      </c>
      <c r="C244" s="5" t="s">
        <v>201</v>
      </c>
      <c r="D244" s="5" t="s">
        <v>160</v>
      </c>
      <c r="E244" s="27">
        <v>74.8</v>
      </c>
      <c r="F244" s="33">
        <v>74.8</v>
      </c>
    </row>
    <row r="245" spans="1:6" ht="12.75">
      <c r="A245" s="6" t="s">
        <v>128</v>
      </c>
      <c r="B245" s="3" t="s">
        <v>129</v>
      </c>
      <c r="C245" s="3" t="s">
        <v>1</v>
      </c>
      <c r="D245" s="3" t="s">
        <v>1</v>
      </c>
      <c r="E245" s="28">
        <f>E246</f>
        <v>45470.100000000006</v>
      </c>
      <c r="F245" s="40">
        <f>F246</f>
        <v>46545.9</v>
      </c>
    </row>
    <row r="246" spans="1:6" ht="12.75" outlineLevel="1">
      <c r="A246" s="7" t="s">
        <v>130</v>
      </c>
      <c r="B246" s="4" t="s">
        <v>131</v>
      </c>
      <c r="C246" s="4" t="s">
        <v>1</v>
      </c>
      <c r="D246" s="4" t="s">
        <v>1</v>
      </c>
      <c r="E246" s="26">
        <f>E247+E251+E254</f>
        <v>45470.100000000006</v>
      </c>
      <c r="F246" s="36">
        <f>F247+F251+F254</f>
        <v>46545.9</v>
      </c>
    </row>
    <row r="247" spans="1:6" ht="12.75" outlineLevel="2">
      <c r="A247" s="7" t="s">
        <v>132</v>
      </c>
      <c r="B247" s="4" t="s">
        <v>131</v>
      </c>
      <c r="C247" s="4" t="s">
        <v>133</v>
      </c>
      <c r="D247" s="4" t="s">
        <v>1</v>
      </c>
      <c r="E247" s="26">
        <f>E248+E249+E250</f>
        <v>41010.100000000006</v>
      </c>
      <c r="F247" s="36">
        <f>F248+F249+F250</f>
        <v>46545.9</v>
      </c>
    </row>
    <row r="248" spans="1:6" ht="45" outlineLevel="3">
      <c r="A248" s="8" t="s">
        <v>159</v>
      </c>
      <c r="B248" s="5" t="s">
        <v>131</v>
      </c>
      <c r="C248" s="5" t="s">
        <v>133</v>
      </c>
      <c r="D248" s="5" t="s">
        <v>158</v>
      </c>
      <c r="E248" s="27">
        <v>28292.4</v>
      </c>
      <c r="F248" s="33">
        <v>32112</v>
      </c>
    </row>
    <row r="249" spans="1:6" ht="22.5" outlineLevel="3">
      <c r="A249" s="8" t="s">
        <v>161</v>
      </c>
      <c r="B249" s="5" t="s">
        <v>131</v>
      </c>
      <c r="C249" s="5" t="s">
        <v>133</v>
      </c>
      <c r="D249" s="5" t="s">
        <v>160</v>
      </c>
      <c r="E249" s="27">
        <v>12711.7</v>
      </c>
      <c r="F249" s="33">
        <v>14427.9</v>
      </c>
    </row>
    <row r="250" spans="1:6" ht="12.75" outlineLevel="3">
      <c r="A250" s="8" t="s">
        <v>163</v>
      </c>
      <c r="B250" s="5" t="s">
        <v>131</v>
      </c>
      <c r="C250" s="5" t="s">
        <v>133</v>
      </c>
      <c r="D250" s="5" t="s">
        <v>162</v>
      </c>
      <c r="E250" s="27">
        <v>6</v>
      </c>
      <c r="F250" s="33">
        <v>6</v>
      </c>
    </row>
    <row r="251" spans="1:6" ht="31.5" outlineLevel="3">
      <c r="A251" s="7" t="s">
        <v>202</v>
      </c>
      <c r="B251" s="4" t="s">
        <v>131</v>
      </c>
      <c r="C251" s="4" t="s">
        <v>134</v>
      </c>
      <c r="D251" s="4" t="s">
        <v>1</v>
      </c>
      <c r="E251" s="26">
        <f>E252+E253</f>
        <v>4400</v>
      </c>
      <c r="F251" s="36">
        <f>F252+F253</f>
        <v>0</v>
      </c>
    </row>
    <row r="252" spans="1:6" ht="45" outlineLevel="3">
      <c r="A252" s="8" t="s">
        <v>159</v>
      </c>
      <c r="B252" s="5" t="s">
        <v>131</v>
      </c>
      <c r="C252" s="5" t="s">
        <v>134</v>
      </c>
      <c r="D252" s="5" t="s">
        <v>158</v>
      </c>
      <c r="E252" s="27">
        <v>1500</v>
      </c>
      <c r="F252" s="33">
        <v>0</v>
      </c>
    </row>
    <row r="253" spans="1:6" ht="22.5" outlineLevel="3">
      <c r="A253" s="8" t="s">
        <v>161</v>
      </c>
      <c r="B253" s="5" t="s">
        <v>131</v>
      </c>
      <c r="C253" s="5" t="s">
        <v>134</v>
      </c>
      <c r="D253" s="5" t="s">
        <v>160</v>
      </c>
      <c r="E253" s="27">
        <v>2900</v>
      </c>
      <c r="F253" s="33">
        <v>0</v>
      </c>
    </row>
    <row r="254" spans="1:6" ht="21" outlineLevel="3">
      <c r="A254" s="7" t="s">
        <v>184</v>
      </c>
      <c r="B254" s="4" t="s">
        <v>131</v>
      </c>
      <c r="C254" s="4" t="s">
        <v>185</v>
      </c>
      <c r="D254" s="4"/>
      <c r="E254" s="26">
        <f>E255</f>
        <v>60</v>
      </c>
      <c r="F254" s="36">
        <f>F255</f>
        <v>0</v>
      </c>
    </row>
    <row r="255" spans="1:6" ht="22.5" outlineLevel="3">
      <c r="A255" s="8" t="s">
        <v>161</v>
      </c>
      <c r="B255" s="5" t="s">
        <v>131</v>
      </c>
      <c r="C255" s="5" t="s">
        <v>185</v>
      </c>
      <c r="D255" s="5" t="s">
        <v>160</v>
      </c>
      <c r="E255" s="27">
        <v>60</v>
      </c>
      <c r="F255" s="33">
        <v>0</v>
      </c>
    </row>
    <row r="256" spans="1:6" ht="21">
      <c r="A256" s="6" t="s">
        <v>135</v>
      </c>
      <c r="B256" s="3" t="s">
        <v>136</v>
      </c>
      <c r="C256" s="3" t="s">
        <v>1</v>
      </c>
      <c r="D256" s="3" t="s">
        <v>1</v>
      </c>
      <c r="E256" s="28">
        <f aca="true" t="shared" si="0" ref="E256:F258">E257</f>
        <v>1618.2</v>
      </c>
      <c r="F256" s="40">
        <f t="shared" si="0"/>
        <v>732.1</v>
      </c>
    </row>
    <row r="257" spans="1:6" ht="21" outlineLevel="1">
      <c r="A257" s="7" t="s">
        <v>137</v>
      </c>
      <c r="B257" s="4" t="s">
        <v>138</v>
      </c>
      <c r="C257" s="4" t="s">
        <v>1</v>
      </c>
      <c r="D257" s="4" t="s">
        <v>1</v>
      </c>
      <c r="E257" s="26">
        <f t="shared" si="0"/>
        <v>1618.2</v>
      </c>
      <c r="F257" s="36">
        <f t="shared" si="0"/>
        <v>732.1</v>
      </c>
    </row>
    <row r="258" spans="1:6" ht="12.75" outlineLevel="2">
      <c r="A258" s="7" t="s">
        <v>139</v>
      </c>
      <c r="B258" s="4" t="s">
        <v>138</v>
      </c>
      <c r="C258" s="4" t="s">
        <v>140</v>
      </c>
      <c r="D258" s="4" t="s">
        <v>1</v>
      </c>
      <c r="E258" s="26">
        <f t="shared" si="0"/>
        <v>1618.2</v>
      </c>
      <c r="F258" s="36">
        <f t="shared" si="0"/>
        <v>732.1</v>
      </c>
    </row>
    <row r="259" spans="1:6" ht="12.75" outlineLevel="3">
      <c r="A259" s="8" t="s">
        <v>204</v>
      </c>
      <c r="B259" s="5" t="s">
        <v>138</v>
      </c>
      <c r="C259" s="5" t="s">
        <v>140</v>
      </c>
      <c r="D259" s="5" t="s">
        <v>203</v>
      </c>
      <c r="E259" s="27">
        <v>1618.2</v>
      </c>
      <c r="F259" s="33">
        <v>732.1</v>
      </c>
    </row>
    <row r="260" spans="1:6" ht="31.5">
      <c r="A260" s="6" t="s">
        <v>141</v>
      </c>
      <c r="B260" s="3" t="s">
        <v>142</v>
      </c>
      <c r="C260" s="3" t="s">
        <v>1</v>
      </c>
      <c r="D260" s="3" t="s">
        <v>1</v>
      </c>
      <c r="E260" s="28">
        <f aca="true" t="shared" si="1" ref="E260:F262">E261</f>
        <v>30582</v>
      </c>
      <c r="F260" s="40">
        <f t="shared" si="1"/>
        <v>34184</v>
      </c>
    </row>
    <row r="261" spans="1:6" ht="31.5" outlineLevel="1">
      <c r="A261" s="7" t="s">
        <v>143</v>
      </c>
      <c r="B261" s="4" t="s">
        <v>144</v>
      </c>
      <c r="C261" s="4" t="s">
        <v>1</v>
      </c>
      <c r="D261" s="4" t="s">
        <v>1</v>
      </c>
      <c r="E261" s="26">
        <f t="shared" si="1"/>
        <v>30582</v>
      </c>
      <c r="F261" s="36">
        <f t="shared" si="1"/>
        <v>34184</v>
      </c>
    </row>
    <row r="262" spans="1:6" ht="21" outlineLevel="2">
      <c r="A262" s="7" t="s">
        <v>145</v>
      </c>
      <c r="B262" s="4" t="s">
        <v>144</v>
      </c>
      <c r="C262" s="4" t="s">
        <v>146</v>
      </c>
      <c r="D262" s="4" t="s">
        <v>1</v>
      </c>
      <c r="E262" s="26">
        <f t="shared" si="1"/>
        <v>30582</v>
      </c>
      <c r="F262" s="36">
        <f t="shared" si="1"/>
        <v>34184</v>
      </c>
    </row>
    <row r="263" spans="1:6" ht="12.75" outlineLevel="3">
      <c r="A263" s="8" t="s">
        <v>147</v>
      </c>
      <c r="B263" s="5" t="s">
        <v>144</v>
      </c>
      <c r="C263" s="5" t="s">
        <v>146</v>
      </c>
      <c r="D263" s="5" t="s">
        <v>205</v>
      </c>
      <c r="E263" s="27">
        <v>30582</v>
      </c>
      <c r="F263" s="33">
        <v>34184</v>
      </c>
    </row>
    <row r="264" spans="1:6" ht="13.5" thickBot="1">
      <c r="A264" s="11" t="s">
        <v>0</v>
      </c>
      <c r="B264" s="12"/>
      <c r="C264" s="12"/>
      <c r="D264" s="12"/>
      <c r="E264" s="31">
        <f>E13+E77+E81+E91+E114+E184+E218+E223+E245+E256+E260</f>
        <v>1320886.9000000001</v>
      </c>
      <c r="F264" s="42">
        <f>F13+F77+F81+F91+F114+F184+F218+F223+F245+F256+F260</f>
        <v>1416202.2</v>
      </c>
    </row>
  </sheetData>
  <sheetProtection/>
  <mergeCells count="7">
    <mergeCell ref="A4:F4"/>
    <mergeCell ref="A5:F5"/>
    <mergeCell ref="A9:F9"/>
    <mergeCell ref="A7:E7"/>
    <mergeCell ref="C1:F1"/>
    <mergeCell ref="A2:F2"/>
    <mergeCell ref="A3:F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rowBreaks count="3" manualBreakCount="3">
    <brk id="183" max="5" man="1"/>
    <brk id="211" max="5" man="1"/>
    <brk id="2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2013-12-30T01:50:55Z</cp:lastPrinted>
  <dcterms:created xsi:type="dcterms:W3CDTF">2002-03-11T10:22:12Z</dcterms:created>
  <dcterms:modified xsi:type="dcterms:W3CDTF">2013-12-30T03:46:36Z</dcterms:modified>
  <cp:category/>
  <cp:version/>
  <cp:contentType/>
  <cp:contentStatus/>
</cp:coreProperties>
</file>