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ДЧБ" sheetId="1" r:id="rId1"/>
  </sheets>
  <definedNames>
    <definedName name="APPT" localSheetId="0">'ДЧБ'!$A$21</definedName>
    <definedName name="FIO" localSheetId="0">'ДЧБ'!$D$21</definedName>
    <definedName name="SIGN" localSheetId="0">'ДЧБ'!$A$21:$E$22</definedName>
    <definedName name="_xlnm.Print_Titles" localSheetId="0">'ДЧБ'!$10:$11</definedName>
  </definedNames>
  <calcPr fullCalcOnLoad="1"/>
</workbook>
</file>

<file path=xl/sharedStrings.xml><?xml version="1.0" encoding="utf-8"?>
<sst xmlns="http://schemas.openxmlformats.org/spreadsheetml/2006/main" count="331" uniqueCount="189">
  <si>
    <t>Финансовое управление Администрации Усть-Кутского муниципального образования</t>
  </si>
  <si>
    <t>Федеральная служба по надзору в сфере природопользования</t>
  </si>
  <si>
    <t>048</t>
  </si>
  <si>
    <t>Федеральное агентство по рыболовству</t>
  </si>
  <si>
    <t>076</t>
  </si>
  <si>
    <t>Прочие поступления от денежных взысканий (штрафов) и иных сумм в возмещение ущерба, зачисляемые в бюджеты муниципальных районов.</t>
  </si>
  <si>
    <t>Федеральная служба по ветеринарному и фитосанитарному надзору</t>
  </si>
  <si>
    <t>081</t>
  </si>
  <si>
    <t>Федеральная служба по надзору в сфере защиты прав потребителей и благополучия человека</t>
  </si>
  <si>
    <t>141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</si>
  <si>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</si>
  <si>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Федеральная служба государственной статистики</t>
  </si>
  <si>
    <t>157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</si>
  <si>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</si>
  <si>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177</t>
  </si>
  <si>
    <t>Федеральная налоговая служба</t>
  </si>
  <si>
    <t>182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</si>
  <si>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</si>
  <si>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</si>
  <si>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Министерство внутренних дел Российской Федерации</t>
  </si>
  <si>
    <t>188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</si>
  <si>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</si>
  <si>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Федеральная миграционная служба</t>
  </si>
  <si>
    <t>192</t>
  </si>
  <si>
    <t>Федеральная служба государственной регистрации, кадастра и картографии</t>
  </si>
  <si>
    <t>321</t>
  </si>
  <si>
    <t>Генеральная прокуратура Российской Федерации</t>
  </si>
  <si>
    <t>415</t>
  </si>
  <si>
    <t>Федеральная служба по экологическому, технологическому и атомному надзору</t>
  </si>
  <si>
    <t>498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</si>
  <si>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</si>
  <si>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Министерство сельского хозяйства Иркутской области</t>
  </si>
  <si>
    <t>809</t>
  </si>
  <si>
    <t>Денежные взыскания (штрафы) за нарушение законодательства об охране и использовании животного мира</t>
  </si>
  <si>
    <t>Департамент охраны окружающей среды и природопользования</t>
  </si>
  <si>
    <t>815</t>
  </si>
  <si>
    <t>Отдел культуры Администрации Усть-Кутского муниципального образования</t>
  </si>
  <si>
    <t>904</t>
  </si>
  <si>
    <t>Прочие доходы от компенсации затрат бюджетов  муниципальных районов (от деятельности библиотек)</t>
  </si>
  <si>
    <t>Невыясненные поступления, зачисляемые в бюджеты муниципальных районов</t>
  </si>
  <si>
    <t>Управление образованием Усть-Кутского муниципального образования</t>
  </si>
  <si>
    <t>907</t>
  </si>
  <si>
    <t>910</t>
  </si>
  <si>
    <t>Прочие неналоговые доходы бюджетов муниципальных районов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</si>
  <si>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</si>
  <si>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</si>
  <si>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</si>
  <si>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Прочие субсидии бюджетам муниципальных районов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</si>
  <si>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</si>
  <si>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</si>
  <si>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</si>
  <si>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выполнение передаваемых полномочий субъектов Российской Федерации (Хранение, комплектование, учет и использование архивных документов, относящихся к областной государственной собственности)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</si>
  <si>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</si>
  <si>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</si>
  <si>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Прочие субвенции бюджетам муниципальных районов (Обеспечение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</si>
  <si>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</si>
  <si>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</si>
  <si>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</si>
  <si>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</si>
  <si>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Комитет по управлению муниципальным имуществом Усть-Кутского муниципльного образования</t>
  </si>
  <si>
    <t>913</t>
  </si>
  <si>
    <t>Администрация Усть-Кутского муниципального образования</t>
  </si>
  <si>
    <t>917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</si>
  <si>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</si>
  <si>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Комитет по финансам и налогам администрации Усть-Кутского муниципального образования (городского поселения)</t>
  </si>
  <si>
    <t>951</t>
  </si>
  <si>
    <t>Администрация Янтальского городского поселения Усть-Кутского муниципального района Иркутской области</t>
  </si>
  <si>
    <t>953</t>
  </si>
  <si>
    <t>Администрация Звёзднинского городского поселения Усть-Кутского муниципального района Иркутской области</t>
  </si>
  <si>
    <t>954</t>
  </si>
  <si>
    <t>Администрация Нийского сельского поселения Усть-Кутского муниципального района Иркутской области</t>
  </si>
  <si>
    <t>955</t>
  </si>
  <si>
    <t>Администрация Верхнемарковского сельского поселения Усть-Кутского муниципального района Иркутской области</t>
  </si>
  <si>
    <t>956</t>
  </si>
  <si>
    <t>Администрация Подымахинского сельского поселения Усть-Кутского муниципального района Иркутской области</t>
  </si>
  <si>
    <t>957</t>
  </si>
  <si>
    <t>Администрация Ручейского сельского поселения Усть-Кутского муниципального района Иркутской области</t>
  </si>
  <si>
    <t>959</t>
  </si>
  <si>
    <t>Доходы, всего</t>
  </si>
  <si>
    <t>1 12 01000 01 0000 120</t>
  </si>
  <si>
    <t>Плата за негативное воздействие на окружающую среду</t>
  </si>
  <si>
    <t>1 16 25000 00 0000 140</t>
  </si>
  <si>
    <t>Денежные взыскания (штрафы) за нарушение законодательства Российской Федерации о недрах,об особо охраняемых природных территориях, об охране и использовании животного мира, об экологической экспертизе, ва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</si>
  <si>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1 16 90000 00 0000 140</t>
  </si>
  <si>
    <t>Прочие поступления от денежных взысканий (штрафов) и иных сумм в возмещение ущерба</t>
  </si>
  <si>
    <t>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</si>
  <si>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</si>
  <si>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1 16 28000 01 0000 140</t>
  </si>
  <si>
    <t>1 01 02000 01 0000 110</t>
  </si>
  <si>
    <t xml:space="preserve">Налог на доходы физических лиц </t>
  </si>
  <si>
    <t>1 05 01000 00 0000 110</t>
  </si>
  <si>
    <t>Налог, взимаемый в связи с применением упрощенной системы налогооблажения</t>
  </si>
  <si>
    <t>1 05 02000 02 0000 110</t>
  </si>
  <si>
    <t xml:space="preserve">Единый налог на вмененный доход для отдельных видов деятельности </t>
  </si>
  <si>
    <t>1 05 03000 01 0000 110</t>
  </si>
  <si>
    <t>Единый сельскохозяйственный налог</t>
  </si>
  <si>
    <t>1 06 06000 00 0000 110</t>
  </si>
  <si>
    <t>Земельный налог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</si>
  <si>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</si>
  <si>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</si>
  <si>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1 09 01000 00 0000 110</t>
  </si>
  <si>
    <t>1 09 04000 00 0000 110</t>
  </si>
  <si>
    <t xml:space="preserve">Налог на имущество </t>
  </si>
  <si>
    <t>1 09 06010 02 0000 110</t>
  </si>
  <si>
    <t xml:space="preserve">Налог с продаж 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</si>
  <si>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</si>
  <si>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</si>
  <si>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1 09 07050 00 0000 110</t>
  </si>
  <si>
    <t>Прочие местные налоги и сборы</t>
  </si>
  <si>
    <t>1 06 01000 00 0000 110</t>
  </si>
  <si>
    <t>1 16 03010 01 0000 140</t>
  </si>
  <si>
    <t>1 16 03030 01 000 140</t>
  </si>
  <si>
    <t>1 16 06000 01 0000 140</t>
  </si>
  <si>
    <t>1 16 90050  05 0000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</si>
  <si>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</si>
  <si>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1 16 30010 01 0000 140</t>
  </si>
  <si>
    <t xml:space="preserve">Денежные взыскания (штрафы) за нарушение правил перевозки крупногаборитных и тяжеловесных грузов по автомобильным дорогам общего пользования </t>
  </si>
  <si>
    <t>1 16 30030  01 0000 140</t>
  </si>
  <si>
    <t xml:space="preserve">Прочие денежные взыскания (штрафы) за правонарушения в области дорожного движения </t>
  </si>
  <si>
    <t>1 16 43000 01 0000 140</t>
  </si>
  <si>
    <t>1 16 90050 05 0000 140</t>
  </si>
  <si>
    <t xml:space="preserve">Денежные взыскания (штрафы) за нарушение земельного законодательства </t>
  </si>
  <si>
    <t>1 16 45000 01 0000 140</t>
  </si>
  <si>
    <t xml:space="preserve">Денежные взыскания (штрафы) за нарушения законодательства Российской Федерации о промышленной безопасности </t>
  </si>
  <si>
    <t>1 16 25060 01 0000 140</t>
  </si>
  <si>
    <t>1 16 25030 01 0000 140</t>
  </si>
  <si>
    <t>1 13 01995 05 0000 130</t>
  </si>
  <si>
    <t xml:space="preserve">Прочие доходы от оказания платных услуг получателями средств бюджетов муниципальных районов </t>
  </si>
  <si>
    <t>1 17 01050 05 0000 180</t>
  </si>
  <si>
    <t>1 13 02995 05 0000 130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</si>
  <si>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</si>
  <si>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1 13 02065 05 0000 130</t>
  </si>
  <si>
    <t xml:space="preserve">Прочие доходы от компенсации затрат бюджетов муниципальных районов </t>
  </si>
  <si>
    <t>2 07 05000 05 0000 180</t>
  </si>
  <si>
    <t>Прочие безвозмездные поступления в бюджеты муниципальных районов</t>
  </si>
  <si>
    <t>1 08 07084 01 0000 110</t>
  </si>
  <si>
    <t xml:space="preserve"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 </t>
  </si>
  <si>
    <t xml:space="preserve">Государственная пошлина за выдачу разрешения на установку рекламной конструкции </t>
  </si>
  <si>
    <t>1 08 07150 01 0000 110</t>
  </si>
  <si>
    <t>1 15 02050 05 0000 140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</si>
  <si>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</si>
  <si>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1 17 05050 05 0000 180</t>
  </si>
  <si>
    <t>2 02 01001 05 0000 151</t>
  </si>
  <si>
    <t>2 02 01003 05 0000 151</t>
  </si>
  <si>
    <t>2 02 02009 05 0000 151</t>
  </si>
  <si>
    <t>2 02 02999 05 0000 151</t>
  </si>
  <si>
    <t>2 02 03007 05 0000 151</t>
  </si>
  <si>
    <t>2 02 03021 05 0000 151</t>
  </si>
  <si>
    <t>2 0203022 05 0000 151</t>
  </si>
  <si>
    <t>2 02 03024 05 0000 151</t>
  </si>
  <si>
    <t>2 02 03026 05 0000 151</t>
  </si>
  <si>
    <t>2 02 03055 05 0000 151</t>
  </si>
  <si>
    <t>2 02 03999 05 0000 151</t>
  </si>
  <si>
    <t>2 02 04 014 05 0000 151</t>
  </si>
  <si>
    <t>2 02 04025 05 0000 151</t>
  </si>
  <si>
    <t>2 02 04034 05 0002 151</t>
  </si>
  <si>
    <t>Межбюджетные трансферты, передаваемые бюджетам муниципальных районов на реализацию программ и мероприятий 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</si>
  <si>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2 04 05020 05 0000 180</t>
  </si>
  <si>
    <t>2 19 05000 05 0000 151</t>
  </si>
  <si>
    <t>1 11 01050 05 0000 120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</si>
  <si>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</si>
  <si>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1 11 05035 05 0000 120</t>
  </si>
  <si>
    <t>1 11 07015 05 0000 120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</si>
  <si>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</si>
  <si>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</si>
  <si>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районов, в части реализации основных средств по указанному имуществу </t>
  </si>
  <si>
    <t>1 14 06025 05 0000 430</t>
  </si>
  <si>
    <t xml:space="preserve">Прочие неналоговые доходы бюджетов муниципальных районов </t>
  </si>
  <si>
    <t>1 11 05 013 10 0000 120</t>
  </si>
  <si>
    <t>1 14 06013 10 0000 430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</si>
  <si>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</si>
  <si>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 xml:space="preserve">Налог на имущество физических лиц, взимаемый по ставкам, применяемым к объектам налогообложения, расположенным в границах межселенных территорий 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</si>
  <si>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</si>
  <si>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</si>
  <si>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</si>
  <si>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</si>
  <si>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</si>
  <si>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Наименование показателя</t>
  </si>
  <si>
    <t>Код бюджетной классификации</t>
  </si>
  <si>
    <t>Кассовое исполнение</t>
  </si>
  <si>
    <t>главного администратора доходов</t>
  </si>
  <si>
    <t>доходов местного бюджета</t>
  </si>
  <si>
    <t xml:space="preserve"> тыс. руб.</t>
  </si>
  <si>
    <t>Приложение № 1</t>
  </si>
  <si>
    <t xml:space="preserve">                         к решению Думы</t>
  </si>
  <si>
    <t xml:space="preserve">       Усть-Кутского муниципального образования </t>
  </si>
  <si>
    <t xml:space="preserve">Отчет </t>
  </si>
  <si>
    <t>об исполнении бюджета Усть-Кутского муниципального образования за 2012 год по доходам по кодам классификации доходов бюджетов Российской Федерации.</t>
  </si>
  <si>
    <t xml:space="preserve">                         от  "24" мая 2013 г.  № 149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</si>
</sst>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3" fillId="33" borderId="10" xfId="0" applyNumberFormat="1" applyFont="1" applyFill="1" applyBorder="1" applyAlignment="1">
      <alignment horizontal="right" vertical="center" wrapText="1"/>
    </xf>
    <xf numFmtId="165" fontId="4" fillId="33" borderId="1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 horizontal="right"/>
    </xf>
    <xf numFmtId="165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6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3" fillId="33" borderId="13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3" fillId="0" borderId="15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129"/>
  <sheetViews>
    <sheetView showGridLines="0" tabSelected="1" view="pageBreakPreview" zoomScale="60" zoomScalePageLayoutView="0" workbookViewId="0" topLeftCell="A1">
      <selection activeCell="A4" sqref="A4:D4"/>
    </sheetView>
  </sheetViews>
  <sheetFormatPr defaultColWidth="9.140625" defaultRowHeight="12.75" customHeight="1"/>
  <cols>
    <col min="1" max="1" width="67.421875" style="0" customWidth="1"/>
    <col min="2" max="2" width="12.140625" style="0" customWidth="1"/>
    <col min="3" max="3" width="29.8515625" style="0" customWidth="1"/>
    <col min="4" max="4" width="15.421875" style="18" customWidth="1"/>
    <col min="5" max="5" width="13.140625" style="0" bestFit="1" customWidth="1"/>
  </cols>
  <sheetData>
    <row r="1" spans="1:4" ht="12.75" customHeight="1">
      <c r="A1" s="19" t="s">
        <v>183</v>
      </c>
      <c r="B1" s="19"/>
      <c r="C1" s="19"/>
      <c r="D1" s="19"/>
    </row>
    <row r="2" spans="1:4" ht="12.75" customHeight="1">
      <c r="A2" s="29" t="s">
        <v>184</v>
      </c>
      <c r="B2" s="29"/>
      <c r="C2" s="29"/>
      <c r="D2" s="29"/>
    </row>
    <row r="3" spans="1:4" ht="12.75" customHeight="1">
      <c r="A3" s="29" t="s">
        <v>185</v>
      </c>
      <c r="B3" s="29"/>
      <c r="C3" s="29"/>
      <c r="D3" s="29"/>
    </row>
    <row r="4" spans="1:4" ht="12.75" customHeight="1">
      <c r="A4" s="29" t="s">
        <v>188</v>
      </c>
      <c r="B4" s="29"/>
      <c r="C4" s="29"/>
      <c r="D4" s="29"/>
    </row>
    <row r="5" spans="1:4" ht="12.75" customHeight="1">
      <c r="A5" s="12"/>
      <c r="B5" s="13"/>
      <c r="C5" s="13"/>
      <c r="D5" s="16"/>
    </row>
    <row r="6" spans="1:4" ht="12.75" customHeight="1">
      <c r="A6" s="12"/>
      <c r="B6" s="13"/>
      <c r="C6" s="13"/>
      <c r="D6" s="16"/>
    </row>
    <row r="7" spans="1:4" ht="12.75" customHeight="1">
      <c r="A7" s="27" t="s">
        <v>186</v>
      </c>
      <c r="B7" s="27"/>
      <c r="C7" s="27"/>
      <c r="D7" s="28"/>
    </row>
    <row r="8" spans="1:4" ht="32.25" customHeight="1">
      <c r="A8" s="27" t="s">
        <v>187</v>
      </c>
      <c r="B8" s="27"/>
      <c r="C8" s="27"/>
      <c r="D8" s="28"/>
    </row>
    <row r="9" spans="1:6" ht="15.75">
      <c r="A9" s="26" t="s">
        <v>182</v>
      </c>
      <c r="B9" s="26"/>
      <c r="C9" s="26"/>
      <c r="D9" s="26"/>
      <c r="E9" s="1"/>
      <c r="F9" s="1"/>
    </row>
    <row r="10" spans="1:6" ht="15.75">
      <c r="A10" s="20" t="s">
        <v>177</v>
      </c>
      <c r="B10" s="22" t="s">
        <v>178</v>
      </c>
      <c r="C10" s="23"/>
      <c r="D10" s="24" t="s">
        <v>179</v>
      </c>
      <c r="E10" s="1"/>
      <c r="F10" s="1"/>
    </row>
    <row r="11" spans="1:4" ht="64.5" customHeight="1">
      <c r="A11" s="21"/>
      <c r="B11" s="3" t="s">
        <v>180</v>
      </c>
      <c r="C11" s="3" t="s">
        <v>181</v>
      </c>
      <c r="D11" s="25"/>
    </row>
    <row r="12" spans="1:5" ht="15.75">
      <c r="A12" s="4" t="s">
        <v>78</v>
      </c>
      <c r="B12" s="5"/>
      <c r="C12" s="5"/>
      <c r="D12" s="14">
        <f>D13+D16+D18+D20+D24+D26+D28+D45+D51+D53+D55+D57+D60+D62+D64+D68+D74+D100+D111+D113+D116+D118+D120+D122+D124+D126</f>
        <v>1379625.0999999999</v>
      </c>
      <c r="E12" s="2"/>
    </row>
    <row r="13" spans="1:4" ht="15.75">
      <c r="A13" s="4" t="s">
        <v>1</v>
      </c>
      <c r="B13" s="5" t="s">
        <v>2</v>
      </c>
      <c r="C13" s="5"/>
      <c r="D13" s="14">
        <f>D14+D15</f>
        <v>19281.3</v>
      </c>
    </row>
    <row r="14" spans="1:4" ht="15.75">
      <c r="A14" s="6" t="s">
        <v>80</v>
      </c>
      <c r="B14" s="7" t="s">
        <v>2</v>
      </c>
      <c r="C14" s="7" t="s">
        <v>79</v>
      </c>
      <c r="D14" s="15">
        <v>19268.8</v>
      </c>
    </row>
    <row r="15" spans="1:4" ht="112.5" customHeight="1">
      <c r="A15" s="6" t="s">
        <v>82</v>
      </c>
      <c r="B15" s="7" t="s">
        <v>2</v>
      </c>
      <c r="C15" s="7" t="s">
        <v>81</v>
      </c>
      <c r="D15" s="15">
        <v>12.5</v>
      </c>
    </row>
    <row r="16" spans="1:4" ht="15.75">
      <c r="A16" s="8" t="s">
        <v>3</v>
      </c>
      <c r="B16" s="3" t="s">
        <v>4</v>
      </c>
      <c r="C16" s="5"/>
      <c r="D16" s="14">
        <f>D17</f>
        <v>133.3</v>
      </c>
    </row>
    <row r="17" spans="1:4" ht="114.75" customHeight="1">
      <c r="A17" s="9" t="s">
        <v>82</v>
      </c>
      <c r="B17" s="10" t="s">
        <v>4</v>
      </c>
      <c r="C17" s="10" t="s">
        <v>81</v>
      </c>
      <c r="D17" s="15">
        <v>133.3</v>
      </c>
    </row>
    <row r="18" spans="1:4" ht="31.5">
      <c r="A18" s="8" t="s">
        <v>6</v>
      </c>
      <c r="B18" s="3" t="s">
        <v>7</v>
      </c>
      <c r="C18" s="3"/>
      <c r="D18" s="14">
        <f>D19</f>
        <v>223</v>
      </c>
    </row>
    <row r="19" spans="1:4" ht="31.5">
      <c r="A19" s="9" t="s">
        <v>84</v>
      </c>
      <c r="B19" s="10" t="s">
        <v>7</v>
      </c>
      <c r="C19" s="10" t="s">
        <v>83</v>
      </c>
      <c r="D19" s="15">
        <v>223</v>
      </c>
    </row>
    <row r="20" spans="1:4" ht="37.5" customHeight="1">
      <c r="A20" s="8" t="s">
        <v>8</v>
      </c>
      <c r="B20" s="3" t="s">
        <v>9</v>
      </c>
      <c r="C20" s="3"/>
      <c r="D20" s="14">
        <f>FIO+D22+D23</f>
        <v>867.6</v>
      </c>
    </row>
    <row r="21" spans="1:4" ht="63">
      <c r="A21" s="9" t="s">
        <v>86</v>
      </c>
      <c r="B21" s="10" t="s">
        <v>9</v>
      </c>
      <c r="C21" s="10" t="s">
        <v>85</v>
      </c>
      <c r="D21" s="15">
        <v>28</v>
      </c>
    </row>
    <row r="22" spans="1:4" ht="63">
      <c r="A22" s="9" t="s">
        <v>10</v>
      </c>
      <c r="B22" s="10" t="s">
        <v>9</v>
      </c>
      <c r="C22" s="10" t="s">
        <v>87</v>
      </c>
      <c r="D22" s="15">
        <v>772.1</v>
      </c>
    </row>
    <row r="23" spans="1:4" ht="31.5">
      <c r="A23" s="9" t="s">
        <v>84</v>
      </c>
      <c r="B23" s="10" t="s">
        <v>9</v>
      </c>
      <c r="C23" s="10" t="s">
        <v>83</v>
      </c>
      <c r="D23" s="15">
        <v>67.5</v>
      </c>
    </row>
    <row r="24" spans="1:4" ht="15.75">
      <c r="A24" s="8" t="s">
        <v>11</v>
      </c>
      <c r="B24" s="3" t="s">
        <v>12</v>
      </c>
      <c r="C24" s="3"/>
      <c r="D24" s="14">
        <f>D25</f>
        <v>3</v>
      </c>
    </row>
    <row r="25" spans="1:4" ht="31.5">
      <c r="A25" s="9" t="s">
        <v>84</v>
      </c>
      <c r="B25" s="10" t="s">
        <v>12</v>
      </c>
      <c r="C25" s="10" t="s">
        <v>83</v>
      </c>
      <c r="D25" s="15">
        <v>3</v>
      </c>
    </row>
    <row r="26" spans="1:4" ht="47.25">
      <c r="A26" s="8" t="s">
        <v>13</v>
      </c>
      <c r="B26" s="3" t="s">
        <v>14</v>
      </c>
      <c r="C26" s="3"/>
      <c r="D26" s="14">
        <f>D27</f>
        <v>31.4</v>
      </c>
    </row>
    <row r="27" spans="1:4" ht="31.5">
      <c r="A27" s="9" t="s">
        <v>84</v>
      </c>
      <c r="B27" s="10" t="s">
        <v>14</v>
      </c>
      <c r="C27" s="10" t="s">
        <v>83</v>
      </c>
      <c r="D27" s="15">
        <v>31.4</v>
      </c>
    </row>
    <row r="28" spans="1:4" ht="15.75">
      <c r="A28" s="8" t="s">
        <v>15</v>
      </c>
      <c r="B28" s="3" t="s">
        <v>16</v>
      </c>
      <c r="C28" s="3"/>
      <c r="D28" s="14">
        <f>SUM(D29:D44)</f>
        <v>392701.5999999999</v>
      </c>
    </row>
    <row r="29" spans="1:4" ht="15.75">
      <c r="A29" s="9" t="s">
        <v>89</v>
      </c>
      <c r="B29" s="10" t="s">
        <v>16</v>
      </c>
      <c r="C29" s="10" t="s">
        <v>88</v>
      </c>
      <c r="D29" s="15">
        <v>324082.5</v>
      </c>
    </row>
    <row r="30" spans="1:4" ht="31.5">
      <c r="A30" s="9" t="s">
        <v>91</v>
      </c>
      <c r="B30" s="10" t="s">
        <v>16</v>
      </c>
      <c r="C30" s="10" t="s">
        <v>90</v>
      </c>
      <c r="D30" s="15">
        <v>25897.3</v>
      </c>
    </row>
    <row r="31" spans="1:4" ht="31.5">
      <c r="A31" s="9" t="s">
        <v>93</v>
      </c>
      <c r="B31" s="10" t="s">
        <v>16</v>
      </c>
      <c r="C31" s="10" t="s">
        <v>92</v>
      </c>
      <c r="D31" s="15">
        <v>37548.2</v>
      </c>
    </row>
    <row r="32" spans="1:4" ht="15.75">
      <c r="A32" s="9" t="s">
        <v>95</v>
      </c>
      <c r="B32" s="10" t="s">
        <v>16</v>
      </c>
      <c r="C32" s="10" t="s">
        <v>94</v>
      </c>
      <c r="D32" s="15">
        <v>0.8</v>
      </c>
    </row>
    <row r="33" spans="1:4" ht="47.25">
      <c r="A33" s="9" t="s">
        <v>171</v>
      </c>
      <c r="B33" s="10" t="s">
        <v>16</v>
      </c>
      <c r="C33" s="10" t="s">
        <v>109</v>
      </c>
      <c r="D33" s="15">
        <v>0.1</v>
      </c>
    </row>
    <row r="34" spans="1:4" ht="15.75" customHeight="1">
      <c r="A34" s="9" t="s">
        <v>97</v>
      </c>
      <c r="B34" s="10" t="s">
        <v>16</v>
      </c>
      <c r="C34" s="10" t="s">
        <v>96</v>
      </c>
      <c r="D34" s="15">
        <v>-0.4</v>
      </c>
    </row>
    <row r="35" spans="1:4" ht="33.75" customHeight="1">
      <c r="A35" s="9" t="s">
        <v>99</v>
      </c>
      <c r="B35" s="10" t="s">
        <v>16</v>
      </c>
      <c r="C35" s="10" t="s">
        <v>98</v>
      </c>
      <c r="D35" s="15">
        <v>4659</v>
      </c>
    </row>
    <row r="36" spans="1:4" ht="48" customHeight="1">
      <c r="A36" s="9" t="s">
        <v>172</v>
      </c>
      <c r="B36" s="10" t="s">
        <v>16</v>
      </c>
      <c r="C36" s="10" t="s">
        <v>100</v>
      </c>
      <c r="D36" s="15">
        <v>-0.1</v>
      </c>
    </row>
    <row r="37" spans="1:4" ht="16.5" customHeight="1">
      <c r="A37" s="9" t="s">
        <v>102</v>
      </c>
      <c r="B37" s="10" t="s">
        <v>16</v>
      </c>
      <c r="C37" s="10" t="s">
        <v>101</v>
      </c>
      <c r="D37" s="15">
        <v>10.2</v>
      </c>
    </row>
    <row r="38" spans="1:4" ht="21.75" customHeight="1">
      <c r="A38" s="9" t="s">
        <v>104</v>
      </c>
      <c r="B38" s="10" t="s">
        <v>16</v>
      </c>
      <c r="C38" s="10" t="s">
        <v>103</v>
      </c>
      <c r="D38" s="15">
        <v>6.3</v>
      </c>
    </row>
    <row r="39" spans="1:4" ht="48" customHeight="1">
      <c r="A39" s="9" t="s">
        <v>106</v>
      </c>
      <c r="B39" s="10" t="s">
        <v>16</v>
      </c>
      <c r="C39" s="10" t="s">
        <v>105</v>
      </c>
      <c r="D39" s="15">
        <v>6.8</v>
      </c>
    </row>
    <row r="40" spans="1:4" ht="19.5" customHeight="1">
      <c r="A40" s="9" t="s">
        <v>108</v>
      </c>
      <c r="B40" s="10" t="s">
        <v>16</v>
      </c>
      <c r="C40" s="10" t="s">
        <v>107</v>
      </c>
      <c r="D40" s="15">
        <v>20.3</v>
      </c>
    </row>
    <row r="41" spans="1:4" ht="113.25" customHeight="1">
      <c r="A41" s="11" t="s">
        <v>114</v>
      </c>
      <c r="B41" s="10" t="s">
        <v>16</v>
      </c>
      <c r="C41" s="10" t="s">
        <v>110</v>
      </c>
      <c r="D41" s="15">
        <v>388.1</v>
      </c>
    </row>
    <row r="42" spans="1:4" ht="63" customHeight="1">
      <c r="A42" s="9" t="s">
        <v>17</v>
      </c>
      <c r="B42" s="10" t="s">
        <v>16</v>
      </c>
      <c r="C42" s="10" t="s">
        <v>111</v>
      </c>
      <c r="D42" s="15">
        <v>23.8</v>
      </c>
    </row>
    <row r="43" spans="1:4" ht="61.5" customHeight="1">
      <c r="A43" s="9" t="s">
        <v>18</v>
      </c>
      <c r="B43" s="10" t="s">
        <v>16</v>
      </c>
      <c r="C43" s="10" t="s">
        <v>112</v>
      </c>
      <c r="D43" s="15">
        <v>58.2</v>
      </c>
    </row>
    <row r="44" spans="1:4" ht="45.75" customHeight="1">
      <c r="A44" s="9" t="s">
        <v>5</v>
      </c>
      <c r="B44" s="10" t="s">
        <v>16</v>
      </c>
      <c r="C44" s="10" t="s">
        <v>113</v>
      </c>
      <c r="D44" s="15">
        <v>0.5</v>
      </c>
    </row>
    <row r="45" spans="1:4" ht="20.25" customHeight="1">
      <c r="A45" s="8" t="s">
        <v>19</v>
      </c>
      <c r="B45" s="3"/>
      <c r="C45" s="3"/>
      <c r="D45" s="14">
        <f>D46+D47+D48+D49+D50</f>
        <v>931.6</v>
      </c>
    </row>
    <row r="46" spans="1:4" ht="69.75" customHeight="1">
      <c r="A46" s="9" t="s">
        <v>86</v>
      </c>
      <c r="B46" s="10" t="s">
        <v>20</v>
      </c>
      <c r="C46" s="10" t="s">
        <v>85</v>
      </c>
      <c r="D46" s="15">
        <v>28.6</v>
      </c>
    </row>
    <row r="47" spans="1:4" ht="45.75" customHeight="1">
      <c r="A47" s="9" t="s">
        <v>116</v>
      </c>
      <c r="B47" s="10" t="s">
        <v>20</v>
      </c>
      <c r="C47" s="10" t="s">
        <v>115</v>
      </c>
      <c r="D47" s="15">
        <v>8.5</v>
      </c>
    </row>
    <row r="48" spans="1:4" ht="33" customHeight="1">
      <c r="A48" s="9" t="s">
        <v>118</v>
      </c>
      <c r="B48" s="10" t="s">
        <v>20</v>
      </c>
      <c r="C48" s="10" t="s">
        <v>117</v>
      </c>
      <c r="D48" s="15">
        <v>453</v>
      </c>
    </row>
    <row r="49" spans="1:4" ht="69.75" customHeight="1">
      <c r="A49" s="9" t="s">
        <v>21</v>
      </c>
      <c r="B49" s="10" t="s">
        <v>20</v>
      </c>
      <c r="C49" s="10" t="s">
        <v>119</v>
      </c>
      <c r="D49" s="15">
        <v>4.5</v>
      </c>
    </row>
    <row r="50" spans="1:4" ht="44.25" customHeight="1">
      <c r="A50" s="9" t="s">
        <v>5</v>
      </c>
      <c r="B50" s="10" t="s">
        <v>20</v>
      </c>
      <c r="C50" s="10" t="s">
        <v>120</v>
      </c>
      <c r="D50" s="15">
        <v>437</v>
      </c>
    </row>
    <row r="51" spans="1:4" ht="15.75">
      <c r="A51" s="8" t="s">
        <v>22</v>
      </c>
      <c r="B51" s="3" t="s">
        <v>23</v>
      </c>
      <c r="C51" s="3"/>
      <c r="D51" s="14">
        <f>D52</f>
        <v>1563.8</v>
      </c>
    </row>
    <row r="52" spans="1:4" ht="45" customHeight="1">
      <c r="A52" s="9" t="s">
        <v>5</v>
      </c>
      <c r="B52" s="10" t="s">
        <v>23</v>
      </c>
      <c r="C52" s="10" t="s">
        <v>120</v>
      </c>
      <c r="D52" s="15">
        <v>1563.8</v>
      </c>
    </row>
    <row r="53" spans="1:4" ht="31.5">
      <c r="A53" s="8" t="s">
        <v>24</v>
      </c>
      <c r="B53" s="3" t="s">
        <v>25</v>
      </c>
      <c r="C53" s="3"/>
      <c r="D53" s="14">
        <f>D54</f>
        <v>59.1</v>
      </c>
    </row>
    <row r="54" spans="1:4" ht="31.5">
      <c r="A54" s="9" t="s">
        <v>121</v>
      </c>
      <c r="B54" s="10" t="s">
        <v>25</v>
      </c>
      <c r="C54" s="10" t="s">
        <v>124</v>
      </c>
      <c r="D54" s="15">
        <v>59.1</v>
      </c>
    </row>
    <row r="55" spans="1:4" ht="20.25" customHeight="1">
      <c r="A55" s="8" t="s">
        <v>26</v>
      </c>
      <c r="B55" s="3" t="s">
        <v>27</v>
      </c>
      <c r="C55" s="3"/>
      <c r="D55" s="14">
        <f>D56</f>
        <v>30</v>
      </c>
    </row>
    <row r="56" spans="1:4" ht="45.75" customHeight="1">
      <c r="A56" s="9" t="s">
        <v>5</v>
      </c>
      <c r="B56" s="10" t="s">
        <v>27</v>
      </c>
      <c r="C56" s="10" t="s">
        <v>120</v>
      </c>
      <c r="D56" s="15">
        <v>30</v>
      </c>
    </row>
    <row r="57" spans="1:4" ht="31.5">
      <c r="A57" s="8" t="s">
        <v>28</v>
      </c>
      <c r="B57" s="3" t="s">
        <v>29</v>
      </c>
      <c r="C57" s="3"/>
      <c r="D57" s="14">
        <f>D58+D59</f>
        <v>266</v>
      </c>
    </row>
    <row r="58" spans="1:4" ht="33.75" customHeight="1">
      <c r="A58" s="9" t="s">
        <v>123</v>
      </c>
      <c r="B58" s="10" t="s">
        <v>29</v>
      </c>
      <c r="C58" s="10" t="s">
        <v>122</v>
      </c>
      <c r="D58" s="15">
        <v>40</v>
      </c>
    </row>
    <row r="59" spans="1:4" ht="48" customHeight="1">
      <c r="A59" s="9" t="s">
        <v>5</v>
      </c>
      <c r="B59" s="10" t="s">
        <v>29</v>
      </c>
      <c r="C59" s="10" t="s">
        <v>120</v>
      </c>
      <c r="D59" s="15">
        <v>226</v>
      </c>
    </row>
    <row r="60" spans="1:4" ht="18.75" customHeight="1">
      <c r="A60" s="8" t="s">
        <v>31</v>
      </c>
      <c r="B60" s="3" t="s">
        <v>32</v>
      </c>
      <c r="C60" s="3"/>
      <c r="D60" s="14">
        <f>D61</f>
        <v>28.3</v>
      </c>
    </row>
    <row r="61" spans="1:4" ht="48.75" customHeight="1">
      <c r="A61" s="9" t="s">
        <v>30</v>
      </c>
      <c r="B61" s="10" t="s">
        <v>32</v>
      </c>
      <c r="C61" s="10" t="s">
        <v>120</v>
      </c>
      <c r="D61" s="15">
        <v>28.3</v>
      </c>
    </row>
    <row r="62" spans="1:4" ht="23.25" customHeight="1">
      <c r="A62" s="8" t="s">
        <v>34</v>
      </c>
      <c r="B62" s="3" t="s">
        <v>35</v>
      </c>
      <c r="C62" s="3"/>
      <c r="D62" s="14">
        <f>D63</f>
        <v>71.7</v>
      </c>
    </row>
    <row r="63" spans="1:4" ht="30.75" customHeight="1">
      <c r="A63" s="9" t="s">
        <v>33</v>
      </c>
      <c r="B63" s="10" t="s">
        <v>35</v>
      </c>
      <c r="C63" s="10" t="s">
        <v>125</v>
      </c>
      <c r="D63" s="15">
        <v>71.7</v>
      </c>
    </row>
    <row r="64" spans="1:4" ht="31.5">
      <c r="A64" s="8" t="s">
        <v>36</v>
      </c>
      <c r="B64" s="3" t="s">
        <v>37</v>
      </c>
      <c r="C64" s="3"/>
      <c r="D64" s="14">
        <f>D65+D66+D67</f>
        <v>2051.7</v>
      </c>
    </row>
    <row r="65" spans="1:4" ht="31.5" customHeight="1">
      <c r="A65" s="9" t="s">
        <v>127</v>
      </c>
      <c r="B65" s="10" t="s">
        <v>37</v>
      </c>
      <c r="C65" s="10" t="s">
        <v>126</v>
      </c>
      <c r="D65" s="15">
        <v>1578.9</v>
      </c>
    </row>
    <row r="66" spans="1:4" ht="33.75" customHeight="1">
      <c r="A66" s="9" t="s">
        <v>38</v>
      </c>
      <c r="B66" s="10" t="s">
        <v>37</v>
      </c>
      <c r="C66" s="10" t="s">
        <v>129</v>
      </c>
      <c r="D66" s="15">
        <v>512.6</v>
      </c>
    </row>
    <row r="67" spans="1:4" ht="31.5">
      <c r="A67" s="9" t="s">
        <v>39</v>
      </c>
      <c r="B67" s="10" t="s">
        <v>37</v>
      </c>
      <c r="C67" s="10" t="s">
        <v>128</v>
      </c>
      <c r="D67" s="15">
        <v>-39.8</v>
      </c>
    </row>
    <row r="68" spans="1:4" ht="31.5">
      <c r="A68" s="8" t="s">
        <v>40</v>
      </c>
      <c r="B68" s="3" t="s">
        <v>41</v>
      </c>
      <c r="C68" s="3"/>
      <c r="D68" s="14">
        <f>D69+D70+D71+D72+D73</f>
        <v>37318.899999999994</v>
      </c>
    </row>
    <row r="69" spans="1:4" ht="33" customHeight="1">
      <c r="A69" s="9" t="s">
        <v>127</v>
      </c>
      <c r="B69" s="10" t="s">
        <v>41</v>
      </c>
      <c r="C69" s="10" t="s">
        <v>126</v>
      </c>
      <c r="D69" s="15">
        <v>36058.2</v>
      </c>
    </row>
    <row r="70" spans="1:4" ht="33.75" customHeight="1">
      <c r="A70" s="9" t="s">
        <v>130</v>
      </c>
      <c r="B70" s="10" t="s">
        <v>41</v>
      </c>
      <c r="C70" s="10" t="s">
        <v>131</v>
      </c>
      <c r="D70" s="15">
        <v>289.8</v>
      </c>
    </row>
    <row r="71" spans="1:4" ht="31.5">
      <c r="A71" s="9" t="s">
        <v>132</v>
      </c>
      <c r="B71" s="10" t="s">
        <v>41</v>
      </c>
      <c r="C71" s="10" t="s">
        <v>129</v>
      </c>
      <c r="D71" s="15">
        <v>286.2</v>
      </c>
    </row>
    <row r="72" spans="1:4" ht="31.5">
      <c r="A72" s="9" t="s">
        <v>39</v>
      </c>
      <c r="B72" s="10" t="s">
        <v>41</v>
      </c>
      <c r="C72" s="10" t="s">
        <v>128</v>
      </c>
      <c r="D72" s="15">
        <v>2.5</v>
      </c>
    </row>
    <row r="73" spans="1:4" ht="31.5">
      <c r="A73" s="9" t="s">
        <v>134</v>
      </c>
      <c r="B73" s="10" t="s">
        <v>41</v>
      </c>
      <c r="C73" s="10" t="s">
        <v>133</v>
      </c>
      <c r="D73" s="15">
        <v>682.2</v>
      </c>
    </row>
    <row r="74" spans="1:4" ht="31.5">
      <c r="A74" s="8" t="s">
        <v>0</v>
      </c>
      <c r="B74" s="3" t="s">
        <v>42</v>
      </c>
      <c r="C74" s="3"/>
      <c r="D74" s="14">
        <f>D75+D76+D77+D78+D79+D80+D81+D82+D83+D84+D85+D86+D87+D88+D89+D90+D91+D92+D93+D94+D95+D96+D97+D98+D99</f>
        <v>877737</v>
      </c>
    </row>
    <row r="75" spans="1:4" ht="63" customHeight="1">
      <c r="A75" s="9" t="s">
        <v>136</v>
      </c>
      <c r="B75" s="10" t="s">
        <v>42</v>
      </c>
      <c r="C75" s="10" t="s">
        <v>135</v>
      </c>
      <c r="D75" s="15">
        <v>1690</v>
      </c>
    </row>
    <row r="76" spans="1:4" ht="31.5" customHeight="1">
      <c r="A76" s="9" t="s">
        <v>137</v>
      </c>
      <c r="B76" s="10" t="s">
        <v>42</v>
      </c>
      <c r="C76" s="10" t="s">
        <v>138</v>
      </c>
      <c r="D76" s="15">
        <v>18</v>
      </c>
    </row>
    <row r="77" spans="1:4" ht="31.5">
      <c r="A77" s="9" t="s">
        <v>132</v>
      </c>
      <c r="B77" s="10" t="s">
        <v>42</v>
      </c>
      <c r="C77" s="10" t="s">
        <v>129</v>
      </c>
      <c r="D77" s="15">
        <v>30</v>
      </c>
    </row>
    <row r="78" spans="1:4" ht="50.25" customHeight="1">
      <c r="A78" s="9" t="s">
        <v>140</v>
      </c>
      <c r="B78" s="10" t="s">
        <v>42</v>
      </c>
      <c r="C78" s="10" t="s">
        <v>139</v>
      </c>
      <c r="D78" s="15">
        <v>6.6</v>
      </c>
    </row>
    <row r="79" spans="1:4" ht="61.5" customHeight="1">
      <c r="A79" s="9" t="s">
        <v>86</v>
      </c>
      <c r="B79" s="10" t="s">
        <v>42</v>
      </c>
      <c r="C79" s="10" t="s">
        <v>85</v>
      </c>
      <c r="D79" s="15">
        <v>3</v>
      </c>
    </row>
    <row r="80" spans="1:4" ht="47.25">
      <c r="A80" s="9" t="s">
        <v>30</v>
      </c>
      <c r="B80" s="10" t="s">
        <v>42</v>
      </c>
      <c r="C80" s="10" t="s">
        <v>120</v>
      </c>
      <c r="D80" s="15">
        <v>34</v>
      </c>
    </row>
    <row r="81" spans="1:4" ht="31.5">
      <c r="A81" s="9" t="s">
        <v>39</v>
      </c>
      <c r="B81" s="10" t="s">
        <v>42</v>
      </c>
      <c r="C81" s="10" t="s">
        <v>128</v>
      </c>
      <c r="D81" s="15">
        <v>4.1</v>
      </c>
    </row>
    <row r="82" spans="1:4" ht="15.75">
      <c r="A82" s="9" t="s">
        <v>43</v>
      </c>
      <c r="B82" s="10" t="s">
        <v>42</v>
      </c>
      <c r="C82" s="10" t="s">
        <v>141</v>
      </c>
      <c r="D82" s="15">
        <v>288.5</v>
      </c>
    </row>
    <row r="83" spans="1:4" ht="31.5">
      <c r="A83" s="9" t="s">
        <v>44</v>
      </c>
      <c r="B83" s="10" t="s">
        <v>42</v>
      </c>
      <c r="C83" s="10" t="s">
        <v>142</v>
      </c>
      <c r="D83" s="15">
        <v>36688</v>
      </c>
    </row>
    <row r="84" spans="1:4" ht="31.5">
      <c r="A84" s="9" t="s">
        <v>45</v>
      </c>
      <c r="B84" s="10" t="s">
        <v>42</v>
      </c>
      <c r="C84" s="10" t="s">
        <v>143</v>
      </c>
      <c r="D84" s="15">
        <v>103705</v>
      </c>
    </row>
    <row r="85" spans="1:4" ht="49.5" customHeight="1">
      <c r="A85" s="9" t="s">
        <v>46</v>
      </c>
      <c r="B85" s="10" t="s">
        <v>42</v>
      </c>
      <c r="C85" s="10" t="s">
        <v>144</v>
      </c>
      <c r="D85" s="15">
        <v>360</v>
      </c>
    </row>
    <row r="86" spans="1:4" ht="18.75" customHeight="1">
      <c r="A86" s="9" t="s">
        <v>47</v>
      </c>
      <c r="B86" s="10" t="s">
        <v>42</v>
      </c>
      <c r="C86" s="10" t="s">
        <v>145</v>
      </c>
      <c r="D86" s="15">
        <v>167216.8</v>
      </c>
    </row>
    <row r="87" spans="1:4" ht="63">
      <c r="A87" s="9" t="s">
        <v>48</v>
      </c>
      <c r="B87" s="10" t="s">
        <v>42</v>
      </c>
      <c r="C87" s="10" t="s">
        <v>146</v>
      </c>
      <c r="D87" s="15">
        <v>22.6</v>
      </c>
    </row>
    <row r="88" spans="1:4" ht="31.5">
      <c r="A88" s="9" t="s">
        <v>49</v>
      </c>
      <c r="B88" s="10" t="s">
        <v>42</v>
      </c>
      <c r="C88" s="10" t="s">
        <v>147</v>
      </c>
      <c r="D88" s="15">
        <v>7366</v>
      </c>
    </row>
    <row r="89" spans="1:4" ht="47.25">
      <c r="A89" s="9" t="s">
        <v>50</v>
      </c>
      <c r="B89" s="10" t="s">
        <v>42</v>
      </c>
      <c r="C89" s="10" t="s">
        <v>148</v>
      </c>
      <c r="D89" s="15">
        <v>28111.4</v>
      </c>
    </row>
    <row r="90" spans="1:4" ht="78.75">
      <c r="A90" s="9" t="s">
        <v>51</v>
      </c>
      <c r="B90" s="10" t="s">
        <v>42</v>
      </c>
      <c r="C90" s="10" t="s">
        <v>149</v>
      </c>
      <c r="D90" s="15">
        <v>109784.6</v>
      </c>
    </row>
    <row r="91" spans="1:4" ht="68.25" customHeight="1">
      <c r="A91" s="9" t="s">
        <v>52</v>
      </c>
      <c r="B91" s="10" t="s">
        <v>42</v>
      </c>
      <c r="C91" s="10" t="s">
        <v>150</v>
      </c>
      <c r="D91" s="15">
        <v>11306.5</v>
      </c>
    </row>
    <row r="92" spans="1:4" ht="60.75" customHeight="1">
      <c r="A92" s="9" t="s">
        <v>53</v>
      </c>
      <c r="B92" s="10" t="s">
        <v>42</v>
      </c>
      <c r="C92" s="10" t="s">
        <v>151</v>
      </c>
      <c r="D92" s="15">
        <v>3698.1</v>
      </c>
    </row>
    <row r="93" spans="1:4" ht="95.25" customHeight="1">
      <c r="A93" s="11" t="s">
        <v>54</v>
      </c>
      <c r="B93" s="10" t="s">
        <v>42</v>
      </c>
      <c r="C93" s="10" t="s">
        <v>152</v>
      </c>
      <c r="D93" s="15">
        <v>393925.3</v>
      </c>
    </row>
    <row r="94" spans="1:4" ht="64.5" customHeight="1">
      <c r="A94" s="9" t="s">
        <v>55</v>
      </c>
      <c r="B94" s="10" t="s">
        <v>42</v>
      </c>
      <c r="C94" s="10" t="s">
        <v>153</v>
      </c>
      <c r="D94" s="15">
        <v>8640.6</v>
      </c>
    </row>
    <row r="95" spans="1:4" ht="57.75" customHeight="1">
      <c r="A95" s="9" t="s">
        <v>56</v>
      </c>
      <c r="B95" s="10" t="s">
        <v>42</v>
      </c>
      <c r="C95" s="10" t="s">
        <v>154</v>
      </c>
      <c r="D95" s="15">
        <v>347</v>
      </c>
    </row>
    <row r="96" spans="1:4" ht="84" customHeight="1">
      <c r="A96" s="11" t="s">
        <v>156</v>
      </c>
      <c r="B96" s="10" t="s">
        <v>42</v>
      </c>
      <c r="C96" s="10" t="s">
        <v>155</v>
      </c>
      <c r="D96" s="15">
        <v>1536.5</v>
      </c>
    </row>
    <row r="97" spans="1:4" ht="51" customHeight="1">
      <c r="A97" s="9" t="s">
        <v>57</v>
      </c>
      <c r="B97" s="10" t="s">
        <v>42</v>
      </c>
      <c r="C97" s="10" t="s">
        <v>157</v>
      </c>
      <c r="D97" s="15">
        <v>3161.5</v>
      </c>
    </row>
    <row r="98" spans="1:4" ht="31.5">
      <c r="A98" s="9" t="s">
        <v>134</v>
      </c>
      <c r="B98" s="10" t="s">
        <v>42</v>
      </c>
      <c r="C98" s="10" t="s">
        <v>133</v>
      </c>
      <c r="D98" s="15">
        <v>1.6</v>
      </c>
    </row>
    <row r="99" spans="1:4" ht="45" customHeight="1">
      <c r="A99" s="9" t="s">
        <v>58</v>
      </c>
      <c r="B99" s="10" t="s">
        <v>42</v>
      </c>
      <c r="C99" s="10" t="s">
        <v>158</v>
      </c>
      <c r="D99" s="15">
        <v>-208.7</v>
      </c>
    </row>
    <row r="100" spans="1:4" ht="34.5" customHeight="1">
      <c r="A100" s="8" t="s">
        <v>59</v>
      </c>
      <c r="B100" s="3" t="s">
        <v>60</v>
      </c>
      <c r="C100" s="3"/>
      <c r="D100" s="14">
        <f>D101+D102+D103+D104+D105+D106+D107+D108+D109+D110</f>
        <v>29744.4</v>
      </c>
    </row>
    <row r="101" spans="1:4" ht="52.5" customHeight="1">
      <c r="A101" s="9" t="s">
        <v>160</v>
      </c>
      <c r="B101" s="10" t="s">
        <v>60</v>
      </c>
      <c r="C101" s="10" t="s">
        <v>159</v>
      </c>
      <c r="D101" s="15">
        <v>3880.7</v>
      </c>
    </row>
    <row r="102" spans="1:4" ht="70.5" customHeight="1">
      <c r="A102" s="9" t="s">
        <v>173</v>
      </c>
      <c r="B102" s="10" t="s">
        <v>60</v>
      </c>
      <c r="C102" s="10" t="s">
        <v>161</v>
      </c>
      <c r="D102" s="15">
        <v>6661.7</v>
      </c>
    </row>
    <row r="103" spans="1:4" ht="47.25">
      <c r="A103" s="9" t="s">
        <v>174</v>
      </c>
      <c r="B103" s="10" t="s">
        <v>60</v>
      </c>
      <c r="C103" s="10" t="s">
        <v>162</v>
      </c>
      <c r="D103" s="15">
        <v>28.8</v>
      </c>
    </row>
    <row r="104" spans="1:4" ht="30.75" customHeight="1">
      <c r="A104" s="9" t="s">
        <v>127</v>
      </c>
      <c r="B104" s="10" t="s">
        <v>60</v>
      </c>
      <c r="C104" s="10" t="s">
        <v>126</v>
      </c>
      <c r="D104" s="15">
        <v>4434.8</v>
      </c>
    </row>
    <row r="105" spans="1:4" ht="33.75" customHeight="1">
      <c r="A105" s="9" t="s">
        <v>163</v>
      </c>
      <c r="B105" s="10" t="s">
        <v>60</v>
      </c>
      <c r="C105" s="10" t="s">
        <v>131</v>
      </c>
      <c r="D105" s="15">
        <v>123.9</v>
      </c>
    </row>
    <row r="106" spans="1:4" ht="31.5">
      <c r="A106" s="9" t="s">
        <v>132</v>
      </c>
      <c r="B106" s="10" t="s">
        <v>60</v>
      </c>
      <c r="C106" s="10" t="s">
        <v>129</v>
      </c>
      <c r="D106" s="15">
        <v>95.3</v>
      </c>
    </row>
    <row r="107" spans="1:4" ht="66.75" customHeight="1">
      <c r="A107" s="9" t="s">
        <v>165</v>
      </c>
      <c r="B107" s="10" t="s">
        <v>60</v>
      </c>
      <c r="C107" s="10" t="s">
        <v>164</v>
      </c>
      <c r="D107" s="15">
        <v>14249.7</v>
      </c>
    </row>
    <row r="108" spans="1:4" ht="63">
      <c r="A108" s="9" t="s">
        <v>175</v>
      </c>
      <c r="B108" s="10" t="s">
        <v>60</v>
      </c>
      <c r="C108" s="10" t="s">
        <v>166</v>
      </c>
      <c r="D108" s="15">
        <v>164.4</v>
      </c>
    </row>
    <row r="109" spans="1:4" ht="31.5">
      <c r="A109" s="9" t="s">
        <v>39</v>
      </c>
      <c r="B109" s="10" t="s">
        <v>60</v>
      </c>
      <c r="C109" s="10" t="s">
        <v>128</v>
      </c>
      <c r="D109" s="15">
        <v>0.1</v>
      </c>
    </row>
    <row r="110" spans="1:4" ht="50.25" customHeight="1">
      <c r="A110" s="9" t="s">
        <v>57</v>
      </c>
      <c r="B110" s="10" t="s">
        <v>60</v>
      </c>
      <c r="C110" s="10" t="s">
        <v>157</v>
      </c>
      <c r="D110" s="15">
        <v>105</v>
      </c>
    </row>
    <row r="111" spans="1:4" ht="15.75">
      <c r="A111" s="8" t="s">
        <v>61</v>
      </c>
      <c r="B111" s="3" t="s">
        <v>62</v>
      </c>
      <c r="C111" s="3"/>
      <c r="D111" s="14">
        <f>D112</f>
        <v>1.5</v>
      </c>
    </row>
    <row r="112" spans="1:4" ht="15.75">
      <c r="A112" s="9" t="s">
        <v>167</v>
      </c>
      <c r="B112" s="10" t="s">
        <v>62</v>
      </c>
      <c r="C112" s="10" t="s">
        <v>141</v>
      </c>
      <c r="D112" s="15">
        <v>1.5</v>
      </c>
    </row>
    <row r="113" spans="1:4" ht="45" customHeight="1">
      <c r="A113" s="8" t="s">
        <v>64</v>
      </c>
      <c r="B113" s="3" t="s">
        <v>65</v>
      </c>
      <c r="C113" s="3"/>
      <c r="D113" s="14">
        <f>D114+D115</f>
        <v>16148.5</v>
      </c>
    </row>
    <row r="114" spans="1:4" ht="81" customHeight="1">
      <c r="A114" s="11" t="s">
        <v>63</v>
      </c>
      <c r="B114" s="10" t="s">
        <v>65</v>
      </c>
      <c r="C114" s="10" t="s">
        <v>168</v>
      </c>
      <c r="D114" s="15">
        <v>10765.2</v>
      </c>
    </row>
    <row r="115" spans="1:4" ht="51" customHeight="1">
      <c r="A115" s="9" t="s">
        <v>176</v>
      </c>
      <c r="B115" s="10" t="s">
        <v>65</v>
      </c>
      <c r="C115" s="10" t="s">
        <v>169</v>
      </c>
      <c r="D115" s="15">
        <v>5383.3</v>
      </c>
    </row>
    <row r="116" spans="1:4" ht="31.5">
      <c r="A116" s="8" t="s">
        <v>66</v>
      </c>
      <c r="B116" s="3" t="s">
        <v>67</v>
      </c>
      <c r="C116" s="3"/>
      <c r="D116" s="14">
        <f>D117</f>
        <v>83.9</v>
      </c>
    </row>
    <row r="117" spans="1:4" ht="78.75">
      <c r="A117" s="11" t="s">
        <v>170</v>
      </c>
      <c r="B117" s="10" t="s">
        <v>67</v>
      </c>
      <c r="C117" s="10" t="s">
        <v>168</v>
      </c>
      <c r="D117" s="15">
        <v>83.9</v>
      </c>
    </row>
    <row r="118" spans="1:4" ht="31.5">
      <c r="A118" s="8" t="s">
        <v>68</v>
      </c>
      <c r="B118" s="3" t="s">
        <v>69</v>
      </c>
      <c r="C118" s="3"/>
      <c r="D118" s="14">
        <f>D119</f>
        <v>36.5</v>
      </c>
    </row>
    <row r="119" spans="1:4" ht="78.75">
      <c r="A119" s="11" t="s">
        <v>170</v>
      </c>
      <c r="B119" s="10" t="s">
        <v>69</v>
      </c>
      <c r="C119" s="10" t="s">
        <v>168</v>
      </c>
      <c r="D119" s="15">
        <v>36.5</v>
      </c>
    </row>
    <row r="120" spans="1:4" ht="33.75" customHeight="1">
      <c r="A120" s="8" t="s">
        <v>70</v>
      </c>
      <c r="B120" s="3" t="s">
        <v>71</v>
      </c>
      <c r="C120" s="3"/>
      <c r="D120" s="14">
        <f>D121</f>
        <v>7.6</v>
      </c>
    </row>
    <row r="121" spans="1:4" ht="84" customHeight="1">
      <c r="A121" s="11" t="s">
        <v>63</v>
      </c>
      <c r="B121" s="10" t="s">
        <v>71</v>
      </c>
      <c r="C121" s="10" t="s">
        <v>168</v>
      </c>
      <c r="D121" s="15">
        <v>7.6</v>
      </c>
    </row>
    <row r="122" spans="1:4" ht="36.75" customHeight="1">
      <c r="A122" s="8" t="s">
        <v>72</v>
      </c>
      <c r="B122" s="3" t="s">
        <v>73</v>
      </c>
      <c r="C122" s="3"/>
      <c r="D122" s="14">
        <f>D123</f>
        <v>171.5</v>
      </c>
    </row>
    <row r="123" spans="1:4" ht="84" customHeight="1">
      <c r="A123" s="11" t="s">
        <v>170</v>
      </c>
      <c r="B123" s="10" t="s">
        <v>73</v>
      </c>
      <c r="C123" s="10" t="s">
        <v>168</v>
      </c>
      <c r="D123" s="15">
        <v>171.5</v>
      </c>
    </row>
    <row r="124" spans="1:4" ht="31.5">
      <c r="A124" s="8" t="s">
        <v>74</v>
      </c>
      <c r="B124" s="3" t="s">
        <v>75</v>
      </c>
      <c r="C124" s="3"/>
      <c r="D124" s="14">
        <f>D125</f>
        <v>25.8</v>
      </c>
    </row>
    <row r="125" spans="1:4" ht="78.75">
      <c r="A125" s="11" t="s">
        <v>170</v>
      </c>
      <c r="B125" s="10" t="s">
        <v>75</v>
      </c>
      <c r="C125" s="10" t="s">
        <v>168</v>
      </c>
      <c r="D125" s="15">
        <v>25.8</v>
      </c>
    </row>
    <row r="126" spans="1:4" ht="36.75" customHeight="1">
      <c r="A126" s="8" t="s">
        <v>76</v>
      </c>
      <c r="B126" s="3" t="s">
        <v>77</v>
      </c>
      <c r="C126" s="3"/>
      <c r="D126" s="14">
        <f>D127</f>
        <v>106.1</v>
      </c>
    </row>
    <row r="127" spans="1:4" ht="78.75">
      <c r="A127" s="11" t="s">
        <v>170</v>
      </c>
      <c r="B127" s="10" t="s">
        <v>77</v>
      </c>
      <c r="C127" s="10" t="s">
        <v>168</v>
      </c>
      <c r="D127" s="15">
        <v>106.1</v>
      </c>
    </row>
    <row r="128" spans="1:4" ht="42.75" customHeight="1">
      <c r="A128" s="1"/>
      <c r="D128" s="17"/>
    </row>
    <row r="129" ht="42.75" customHeight="1">
      <c r="A129" s="1"/>
    </row>
  </sheetData>
  <sheetProtection/>
  <mergeCells count="10">
    <mergeCell ref="A1:D1"/>
    <mergeCell ref="A10:A11"/>
    <mergeCell ref="B10:C10"/>
    <mergeCell ref="D10:D11"/>
    <mergeCell ref="A9:D9"/>
    <mergeCell ref="A7:D7"/>
    <mergeCell ref="A8:D8"/>
    <mergeCell ref="A2:D2"/>
    <mergeCell ref="A3:D3"/>
    <mergeCell ref="A4:D4"/>
  </mergeCells>
  <printOptions/>
  <pageMargins left="0.5511811023622047" right="0.7480314960629921" top="0.3937007874015748" bottom="0.3937007874015748" header="0.5118110236220472" footer="0.5118110236220472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netadmin</cp:lastModifiedBy>
  <cp:lastPrinted>2013-04-30T03:33:18Z</cp:lastPrinted>
  <dcterms:created xsi:type="dcterms:W3CDTF">2002-03-11T10:22:12Z</dcterms:created>
  <dcterms:modified xsi:type="dcterms:W3CDTF">2013-06-18T07:17:35Z</dcterms:modified>
  <cp:category/>
  <cp:version/>
  <cp:contentType/>
  <cp:contentStatus/>
</cp:coreProperties>
</file>