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8685" activeTab="0"/>
  </bookViews>
  <sheets>
    <sheet name="Уточнение бюдж. в мае" sheetId="1" r:id="rId1"/>
  </sheets>
  <definedNames>
    <definedName name="_xlnm.Print_Titles" localSheetId="0">'Уточнение бюдж. в мае'!$12:$13</definedName>
    <definedName name="_xlnm.Print_Area" localSheetId="0">'Уточнение бюдж. в мае'!$A$1:$C$97</definedName>
  </definedNames>
  <calcPr fullCalcOnLoad="1"/>
</workbook>
</file>

<file path=xl/sharedStrings.xml><?xml version="1.0" encoding="utf-8"?>
<sst xmlns="http://schemas.openxmlformats.org/spreadsheetml/2006/main" count="177" uniqueCount="174">
  <si>
    <t>НАЛОГИ НА СОВОКУПНЫЙ ДОХОД</t>
  </si>
  <si>
    <t>182 1 01 00000 00 0000 000</t>
  </si>
  <si>
    <t>182 1 05 00000 00 0000 000</t>
  </si>
  <si>
    <t>ГОСУДАРСТВЕННАЯ ПОШЛИНА</t>
  </si>
  <si>
    <t>ДОХОДЫ ОТ  ПРОДАЖИ  МАТЕРИАЛЬНЫХ И НЕМАТЕРИАЛЬНЫХ  АКТИВОВ</t>
  </si>
  <si>
    <t>000 1 08 00000 00 0000 000</t>
  </si>
  <si>
    <t>Код бюджетной классификации Российской Федерации</t>
  </si>
  <si>
    <t>Сумма</t>
  </si>
  <si>
    <t xml:space="preserve">Налог на доходы физических лиц  </t>
  </si>
  <si>
    <t>182 1 01 02000 01 0000 110</t>
  </si>
  <si>
    <t>Плата за негативное воздействие на окружающую среду</t>
  </si>
  <si>
    <t>ПЛАТЕЖИ ПРИ ПОЛЬЗОВАНИИ ПРИРОДНЫМИ РЕСУРСАМИ</t>
  </si>
  <si>
    <t>ШТРАФЫ, САНКЦИИ, ВОЗМЕЩЕНИЕ УЩЕРБА</t>
  </si>
  <si>
    <t>ДОХОДЫ ОТ ОКАЗАНИЯ ПЛАТНЫХ УСЛУГ И КОМПЕНСАЦИИ ЗАТРАТ ГОСУДАРСТВА</t>
  </si>
  <si>
    <t>000 1 16 00000 00 0000 000</t>
  </si>
  <si>
    <t>910 2 02 01001 05 0000 151</t>
  </si>
  <si>
    <t>000 1 00 00000 00 0000 000</t>
  </si>
  <si>
    <t>910 2 02 01000 00 0000 151</t>
  </si>
  <si>
    <t>910 2 02 01003 05 0000 151</t>
  </si>
  <si>
    <t>Дотации бюджетам муниципальных районов на поддержку мер по обеспечению  сбалансированности бюджетов</t>
  </si>
  <si>
    <t>ВСЕГО  ДОХОДОВ</t>
  </si>
  <si>
    <t>Единый сельскохозяйственный налог</t>
  </si>
  <si>
    <t>Единый налог на вмененный доход для отдельных видов деятельности</t>
  </si>
  <si>
    <t>НАЛОГОВЫЕ И НЕНАЛОГОВЫЕ ДОХОДЫ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</si>
  <si>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</si>
  <si>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 бюджетам субъектов Российской Федерации и муниципальных образований</t>
  </si>
  <si>
    <t>910 2 02 03022 05 0000 151</t>
  </si>
  <si>
    <t>910 2 02 04014 05 0000 151</t>
  </si>
  <si>
    <t>000 8 50 00000 00 0000 000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</si>
  <si>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</si>
  <si>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913 1 11 01050 05 0000 120</t>
  </si>
  <si>
    <t>913 1 11 05035 05 0000 120</t>
  </si>
  <si>
    <t>913 1 11 07015 05 0000 120</t>
  </si>
  <si>
    <t>000 1 16 90050 05 0000 140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</si>
  <si>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</si>
  <si>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182 1 05 01000 00 0000 110</t>
  </si>
  <si>
    <t>Налог, взимаемый в связи с применением упрощенной системы налогообложения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</si>
  <si>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</si>
  <si>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</si>
  <si>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</si>
  <si>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</si>
  <si>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</si>
  <si>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</si>
  <si>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Иные межбюджетные трансферты</t>
  </si>
  <si>
    <t>Дотации бюджетам муниципальных районов на выравнивание бюджетной обеспеченности</t>
  </si>
  <si>
    <t>910 2 02 04000 00 0000 151</t>
  </si>
  <si>
    <t>000 1 16 25030 01 0000 140</t>
  </si>
  <si>
    <t>Денежные взыскания (штрафы) за нарушение законодательства об охране и использовании животного мира</t>
  </si>
  <si>
    <t>000 1 16 25060 01 0000 140</t>
  </si>
  <si>
    <t>Денежные взыскания (штрафы) за нарушение земельного законодательства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</si>
  <si>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</si>
  <si>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910 2 02 02000 00 0000 151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</si>
  <si>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</si>
  <si>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</si>
  <si>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000 1 11 00000 00 0000 000</t>
  </si>
  <si>
    <t>000 1 14 00000 00 0000 000</t>
  </si>
  <si>
    <t>910 2 02 03000 00 0000 151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</si>
  <si>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</si>
  <si>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</si>
  <si>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 xml:space="preserve">Наименование </t>
  </si>
  <si>
    <t>910 2 02 02999 05 0002 151</t>
  </si>
  <si>
    <t>910 2 02 03999 05 0001 151</t>
  </si>
  <si>
    <t>910 2 02 03024 05 0001 151</t>
  </si>
  <si>
    <t>910 2 02 03024 05 0002 151</t>
  </si>
  <si>
    <t>910 2 02 03024 05 0003 151</t>
  </si>
  <si>
    <t>910 2 02 03024 05 0005 151</t>
  </si>
  <si>
    <t>910 2 02 03024 05 0007 151</t>
  </si>
  <si>
    <t>910 2 02 03024 05 0006 151</t>
  </si>
  <si>
    <t>Субвенции бюджетам муниципальных районов на выполнение передаваемых полномочий субъектов Российской Федерации (Предоставление мер социальной поддержки многодетным и малоимущим семьям)</t>
  </si>
  <si>
    <t>Субвенции бюджетам муниципальных районов на выполнение передаваемых полномочий субъектов Российской Федерации (Хранение, комплектование, учет и использование архивных документов, относящихся к областной государственной собственности)</t>
  </si>
  <si>
    <t>Субвенции бюджетам муниципальных районов на выполнение передаваемых полномочий субъектов Российской Федерации (Государственные полномочия в области охраны труда)</t>
  </si>
  <si>
    <t>Субвенции бюджетам муниципальных районов на выполнение передаваемых полномочий субъектов Российской Федерации (Лицензирование розничной продажи алкогольной продукции)</t>
  </si>
  <si>
    <t xml:space="preserve">Субвенции бюджетам муниципальных районов на выполнение передаваемых полномочий субъектов Российской Федерации (Определение персонального состава и обеспечение деятельности административных комиссий)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</si>
  <si>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</si>
  <si>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910 2 02 04025 05 0000 151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</si>
  <si>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</si>
  <si>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</si>
  <si>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</si>
  <si>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910 1 08 07084 01 0000 110</t>
  </si>
  <si>
    <t>000 1 16 03010 01 0000 140</t>
  </si>
  <si>
    <t>910 2 02 02999 05 0001 151</t>
  </si>
  <si>
    <t>000 2 00 00000 00 0000 000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</si>
  <si>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</si>
  <si>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муниципальных районов на выполнение передаваемых полномочий субъектов Российской Федерации (Определение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прав)</t>
  </si>
  <si>
    <t>Прочие субвенции бюджетам муниципальных районов (Обеспечение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</si>
  <si>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048 1 12 00000 00 0000 000</t>
  </si>
  <si>
    <t>048 1 12 01000 01 0000 120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</si>
  <si>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</si>
  <si>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</si>
  <si>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</si>
  <si>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</si>
  <si>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Прочие субсидии бюджетам муниципальных районов (Выплата заработной платы с начислениями на неё педагогическим работникам дошкольных образовательных учреждений)</t>
  </si>
  <si>
    <t>910 2 02 02999 05 0006 151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</si>
  <si>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</si>
  <si>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</si>
  <si>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</si>
  <si>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НАЛОГОВЫЕ ДОХОДЫ</t>
  </si>
  <si>
    <t>НЕНАЛОГОВЫЕ ДОХОДЫ</t>
  </si>
  <si>
    <t>000 1 11 05013 10 0000 120</t>
  </si>
  <si>
    <t>000 1 14 06013 10 0000 430</t>
  </si>
  <si>
    <t>913 1 14 02053 05 0000 410</t>
  </si>
  <si>
    <t>000 1 13 01995 05 0000 130</t>
  </si>
  <si>
    <t>000 1 13 02995 05 0000 130</t>
  </si>
  <si>
    <t>Прочие доходы от компенсации затрат бюджетов муниципальных районов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</si>
  <si>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</si>
  <si>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</si>
  <si>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</si>
  <si>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</si>
  <si>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Прогнозируемые доходы бюджета Усть-Кутского муниципального образования на 2013 год</t>
  </si>
  <si>
    <t>Прочие субсидии бюджетам муниципальных районов (Частичное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товаров)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</si>
  <si>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</si>
  <si>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</si>
  <si>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2013 год</t>
  </si>
  <si>
    <t>Приложение  № 2</t>
  </si>
  <si>
    <t>тыс.руб.</t>
  </si>
  <si>
    <t>910 2 02 04999 05 0001 151</t>
  </si>
  <si>
    <t>Прочие субсидии бюджетам муниципальных районов (Реализация долгосрочной целевой программы Иркутской области "Повышение эффективности бюджетных расходов Иркутской области на 2011-2015 г.г.)</t>
  </si>
  <si>
    <t>182 1 05 02000 02 0000 110</t>
  </si>
  <si>
    <t>182 1 05 03000 01 0000 110</t>
  </si>
  <si>
    <t>Субсидии бюджетам муниципальных районов на реализацию программы энергосбережения и повышения энергетической эффективности на 2011-2015 г и на период до 2020 года</t>
  </si>
  <si>
    <t>910 2 02 02150 05 0000 151</t>
  </si>
  <si>
    <t>910 2 02 02999 05 0005 151</t>
  </si>
  <si>
    <t>910 2 02 02999 05 0003 151</t>
  </si>
  <si>
    <t>Прочие субсидии бюджетам муниципальных районов (Реализация целевой программы Иркутской области "100 модельных домов культуры Приангарью")</t>
  </si>
  <si>
    <t>910 2 02 02999 05 0007 151</t>
  </si>
  <si>
    <t>Прочие субсидии бюджетам муниципальных районов (Реализация целевой программы Иркут.обл. "Развитие физической культуры и спорта в Иркутской области на 2011-2015 г"-строительство ФОК)</t>
  </si>
  <si>
    <t>910 2 02 02999 05 0004 151</t>
  </si>
  <si>
    <t>Прочие субсидии бюджетам муниципальных районов (Реализация мероприятий перечня проектов народных инициатив)</t>
  </si>
  <si>
    <t>Прочие субсидии бюджетам муниципальных районов (Реализация долгосрочной целевой программы Иркутской области «Организация и обеспечение отдыха и оздоровления детей Иркутской области на 2012-2014 годы» - для лагеря "Рассвет" УКМО )</t>
  </si>
  <si>
    <t>Прочие субсидии бюджетам муниципальных районов (Реализация долгосрочной целевой программы Иркутской области "Организация и обеспечение отдыха и оздоровления детей Ирк.обл.на 2012-2014 годы "- софинансирование расходов на оплату стоимости набора продуктов питания в лагерях с дневным пребыванием, в т.ч. и МОУ  Пионерский лагерь "Сибирская слобода")</t>
  </si>
  <si>
    <t>910 2 02 02999 05 0008 151</t>
  </si>
  <si>
    <t>910 2 02 02999 05 0009 151</t>
  </si>
  <si>
    <t>910 2 02 03021 05 0000 151</t>
  </si>
  <si>
    <t>Субвенции бюджетам муниципальных районов на ежемесячное денежное вознаграждение за классное руководство</t>
  </si>
  <si>
    <t>910 2 02 04014 05 0001 151</t>
  </si>
  <si>
    <t>910 2 02 04014 05 0002 151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</si>
  <si>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rFont val="Times New Roman"/>
        <family val="1"/>
      </rPr>
      <t>по исполнению и контролю за исполнением бюджета поселения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</si>
  <si>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rFont val="Times New Roman"/>
        <family val="1"/>
      </rPr>
      <t>по организации правовой работы в поселении</t>
    </r>
  </si>
  <si>
    <t>910 2 02 04014 05 0003 151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</si>
  <si>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</t>
    </r>
    <r>
      <rPr>
        <b/>
        <sz val="12"/>
        <rFont val="Times New Roman"/>
        <family val="1"/>
      </rPr>
      <t>по исполнению градостроительной деятельности в поселении</t>
    </r>
  </si>
  <si>
    <t>910 2 02 04014 05 0004 151</t>
  </si>
  <si>
    <t>910 2 02 04014 05 0005 151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</si>
  <si>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rFont val="Times New Roman"/>
        <family val="1"/>
      </rPr>
      <t>по проведению экспертизы экономической обоснованности затрат поселения в сфере ЖКХ</t>
    </r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</si>
  <si>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2"/>
        <rFont val="Times New Roman"/>
        <family val="1"/>
      </rPr>
      <t xml:space="preserve"> по содержанию и функционированию МКУ ЕДДС УКМО</t>
    </r>
  </si>
  <si>
    <t>910 2 02 04014 06 0006 151</t>
  </si>
  <si>
    <t>910 2 02 04014 06 0007 151</t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</si>
  <si>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2"/>
        <rFont val="Times New Roman"/>
        <family val="1"/>
      </rPr>
      <t xml:space="preserve"> по созданию условий для организации досуга и обеспечения жителей Усть-Кутского муниципального образования (городского поселения) услугами организаций культуры в части предоставления субсидий МБУК "Дом культуры Речники"</t>
    </r>
  </si>
  <si>
    <t>910 2 02 04014 06 0008 151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</si>
  <si>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rFont val="Times New Roman"/>
        <family val="1"/>
      </rPr>
      <t>по исполнению внешнего муниципального финансового контроля поселения</t>
    </r>
  </si>
  <si>
    <t>Прочие межбюджетные трансферты, передаваемые бюджетами муниципальных районов (На 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 июня 2010 года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 июня 2010 года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области»)</t>
  </si>
  <si>
    <t>Безвозмездные поступления от негосударственных организаций в бюджеты муниципальных районов</t>
  </si>
  <si>
    <t>000 2 04 05000 05 0000 180</t>
  </si>
  <si>
    <t>910 2 04 05020 05 0000 180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</si>
  <si>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 (для МКУ СОЦ)</t>
  </si>
  <si>
    <t>000 2 02 03024 05 0000 151</t>
  </si>
  <si>
    <t xml:space="preserve">Субвенции бюджетам муниципальных районов </t>
  </si>
  <si>
    <t>000 2 02 02999 05 0000 151</t>
  </si>
  <si>
    <t>Прочие субсидии бюджетам муниципальных районов</t>
  </si>
  <si>
    <t xml:space="preserve">БЕЗВОЗМЕЗДНЫЕ  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</si>
  <si>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</si>
  <si>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</si>
  <si>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 (для ДЮСШ МУ № 1)</t>
  </si>
  <si>
    <t>Прочие субсидии бюджетам муниципальных районов (Реализация долгосрочной целевой программы Иркутской области "Публичные центры правовой, деловой и социально значимой информации центральных районных библиотек в Иркутской области")</t>
  </si>
  <si>
    <t>907 2 07 05020 05 0000 180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</si>
  <si>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 (для МОУ ДОД ДЮЦ)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</si>
  <si>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rFont val="Times New Roman"/>
        <family val="1"/>
      </rPr>
      <t>по управлению муниципальным имуществом поселения</t>
    </r>
  </si>
  <si>
    <t>000 2 07 00000 00 0000 180</t>
  </si>
  <si>
    <t>Прочие безвозмездные поступления</t>
  </si>
  <si>
    <t xml:space="preserve">к решению Думы Усть-Кутского муниципального </t>
  </si>
  <si>
    <t>образования "О внесении изменений в решение Думы</t>
  </si>
  <si>
    <t>Усть-Кутского муниципального образования от 25.12.2012 г. № 121</t>
  </si>
  <si>
    <t>"О бюджете Усть-Кутского муниципального образования</t>
  </si>
  <si>
    <t>на 2013 год и на плановый период 2014 и 2015 годов"</t>
  </si>
  <si>
    <t>от "24" мая 2013 г. № 148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</si>
</sst>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30" borderId="0" xfId="0" applyFill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165" fontId="4" fillId="30" borderId="10" xfId="0" applyNumberFormat="1" applyFont="1" applyFill="1" applyBorder="1" applyAlignment="1">
      <alignment vertical="center"/>
    </xf>
    <xf numFmtId="0" fontId="4" fillId="30" borderId="1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4" fillId="30" borderId="10" xfId="0" applyNumberFormat="1" applyFont="1" applyFill="1" applyBorder="1" applyAlignment="1">
      <alignment horizontal="center" vertical="center" wrapText="1"/>
    </xf>
    <xf numFmtId="170" fontId="4" fillId="30" borderId="10" xfId="0" applyNumberFormat="1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left" vertical="center" wrapText="1"/>
    </xf>
    <xf numFmtId="3" fontId="4" fillId="3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Border="1" applyAlignment="1">
      <alignment vertical="center"/>
    </xf>
    <xf numFmtId="3" fontId="3" fillId="30" borderId="10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Border="1" applyAlignment="1">
      <alignment vertical="center"/>
    </xf>
    <xf numFmtId="165" fontId="3" fillId="30" borderId="10" xfId="0" applyNumberFormat="1" applyFont="1" applyFill="1" applyBorder="1" applyAlignment="1">
      <alignment horizontal="right" vertical="center" wrapText="1"/>
    </xf>
    <xf numFmtId="165" fontId="4" fillId="30" borderId="10" xfId="0" applyNumberFormat="1" applyFont="1" applyFill="1" applyBorder="1" applyAlignment="1">
      <alignment horizontal="right" vertical="center" wrapText="1"/>
    </xf>
    <xf numFmtId="3" fontId="4" fillId="31" borderId="10" xfId="0" applyNumberFormat="1" applyFont="1" applyFill="1" applyBorder="1" applyAlignment="1">
      <alignment horizontal="left" vertical="center" wrapText="1"/>
    </xf>
    <xf numFmtId="165" fontId="4" fillId="31" borderId="10" xfId="0" applyNumberFormat="1" applyFont="1" applyFill="1" applyBorder="1" applyAlignment="1">
      <alignment vertical="center"/>
    </xf>
    <xf numFmtId="3" fontId="3" fillId="31" borderId="10" xfId="0" applyNumberFormat="1" applyFont="1" applyFill="1" applyBorder="1" applyAlignment="1">
      <alignment horizontal="left" vertical="center" wrapText="1"/>
    </xf>
    <xf numFmtId="165" fontId="3" fillId="31" borderId="10" xfId="0" applyNumberFormat="1" applyFont="1" applyFill="1" applyBorder="1" applyAlignment="1">
      <alignment horizontal="right" vertical="center" wrapText="1"/>
    </xf>
    <xf numFmtId="165" fontId="4" fillId="31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4" fillId="30" borderId="10" xfId="0" applyNumberFormat="1" applyFont="1" applyFill="1" applyBorder="1" applyAlignment="1">
      <alignment horizontal="center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49" fontId="4" fillId="31" borderId="10" xfId="0" applyNumberFormat="1" applyFont="1" applyFill="1" applyBorder="1" applyAlignment="1">
      <alignment horizontal="center" vertical="center" wrapText="1"/>
    </xf>
    <xf numFmtId="49" fontId="3" fillId="3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4" fillId="3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8"/>
  <sheetViews>
    <sheetView tabSelected="1" view="pageBreakPreview" zoomScaleSheetLayoutView="100" zoomScalePageLayoutView="0" workbookViewId="0" topLeftCell="A1">
      <selection activeCell="A7" sqref="A7:C7"/>
    </sheetView>
  </sheetViews>
  <sheetFormatPr defaultColWidth="9.00390625" defaultRowHeight="12.75" outlineLevelCol="1"/>
  <cols>
    <col min="1" max="1" width="28.125" style="37" customWidth="1"/>
    <col min="2" max="2" width="77.75390625" style="4" customWidth="1"/>
    <col min="3" max="3" width="13.625" style="5" customWidth="1"/>
    <col min="4" max="28" width="9.125" style="0" customWidth="1" outlineLevel="1"/>
    <col min="33" max="44" width="9.125" style="0" customWidth="1" outlineLevel="1"/>
  </cols>
  <sheetData>
    <row r="1" spans="1:3" ht="16.5" customHeight="1">
      <c r="A1" s="47" t="s">
        <v>113</v>
      </c>
      <c r="B1" s="48"/>
      <c r="C1" s="48"/>
    </row>
    <row r="2" spans="1:3" ht="16.5" customHeight="1">
      <c r="A2" s="44" t="s">
        <v>168</v>
      </c>
      <c r="B2" s="45"/>
      <c r="C2" s="45"/>
    </row>
    <row r="3" spans="1:3" ht="16.5" customHeight="1">
      <c r="A3" s="44" t="s">
        <v>169</v>
      </c>
      <c r="B3" s="46"/>
      <c r="C3" s="46"/>
    </row>
    <row r="4" spans="1:5" ht="12.75">
      <c r="A4" s="44" t="s">
        <v>170</v>
      </c>
      <c r="B4" s="46"/>
      <c r="C4" s="46"/>
      <c r="D4" s="6"/>
      <c r="E4" s="6"/>
    </row>
    <row r="5" spans="1:3" ht="15" customHeight="1">
      <c r="A5" s="44" t="s">
        <v>171</v>
      </c>
      <c r="B5" s="46"/>
      <c r="C5" s="46"/>
    </row>
    <row r="6" spans="1:3" ht="15" customHeight="1">
      <c r="A6" s="44" t="s">
        <v>172</v>
      </c>
      <c r="B6" s="46"/>
      <c r="C6" s="46"/>
    </row>
    <row r="7" spans="1:3" ht="15.75" customHeight="1">
      <c r="A7" s="44" t="s">
        <v>173</v>
      </c>
      <c r="B7" s="45"/>
      <c r="C7" s="45"/>
    </row>
    <row r="8" spans="1:3" ht="6.75" customHeight="1">
      <c r="A8" s="41"/>
      <c r="B8" s="42"/>
      <c r="C8" s="43"/>
    </row>
    <row r="9" spans="1:3" s="1" customFormat="1" ht="16.5">
      <c r="A9" s="50" t="s">
        <v>108</v>
      </c>
      <c r="B9" s="50"/>
      <c r="C9" s="50"/>
    </row>
    <row r="10" spans="1:3" s="1" customFormat="1" ht="0.75" customHeight="1">
      <c r="A10" s="51"/>
      <c r="B10" s="51"/>
      <c r="C10" s="8"/>
    </row>
    <row r="11" spans="1:5" s="1" customFormat="1" ht="13.5" customHeight="1">
      <c r="A11" s="52"/>
      <c r="B11" s="52"/>
      <c r="C11" s="12" t="s">
        <v>114</v>
      </c>
      <c r="D11" s="2"/>
      <c r="E11" s="2"/>
    </row>
    <row r="12" spans="1:3" ht="12.75" customHeight="1">
      <c r="A12" s="49" t="s">
        <v>6</v>
      </c>
      <c r="B12" s="49" t="s">
        <v>59</v>
      </c>
      <c r="C12" s="14" t="s">
        <v>7</v>
      </c>
    </row>
    <row r="13" spans="1:3" ht="31.5" customHeight="1">
      <c r="A13" s="49"/>
      <c r="B13" s="49"/>
      <c r="C13" s="13" t="s">
        <v>112</v>
      </c>
    </row>
    <row r="14" spans="1:3" ht="14.25" customHeight="1">
      <c r="A14" s="30" t="s">
        <v>16</v>
      </c>
      <c r="B14" s="15" t="s">
        <v>23</v>
      </c>
      <c r="C14" s="9">
        <f>C15+C25</f>
        <v>494805.5</v>
      </c>
    </row>
    <row r="15" spans="1:3" ht="13.5" customHeight="1">
      <c r="A15" s="30" t="s">
        <v>16</v>
      </c>
      <c r="B15" s="15" t="s">
        <v>96</v>
      </c>
      <c r="C15" s="9">
        <f>C16+C18+C22</f>
        <v>402842</v>
      </c>
    </row>
    <row r="16" spans="1:3" ht="12.75" customHeight="1">
      <c r="A16" s="30" t="s">
        <v>1</v>
      </c>
      <c r="B16" s="16" t="s">
        <v>57</v>
      </c>
      <c r="C16" s="17">
        <f>C17</f>
        <v>334000</v>
      </c>
    </row>
    <row r="17" spans="1:3" ht="15.75" customHeight="1">
      <c r="A17" s="31" t="s">
        <v>9</v>
      </c>
      <c r="B17" s="18" t="s">
        <v>8</v>
      </c>
      <c r="C17" s="19">
        <v>334000</v>
      </c>
    </row>
    <row r="18" spans="1:3" ht="14.25" customHeight="1">
      <c r="A18" s="30" t="s">
        <v>2</v>
      </c>
      <c r="B18" s="16" t="s">
        <v>0</v>
      </c>
      <c r="C18" s="17">
        <f>C19+C20+C21</f>
        <v>65102</v>
      </c>
    </row>
    <row r="19" spans="1:3" ht="30" customHeight="1">
      <c r="A19" s="31" t="s">
        <v>35</v>
      </c>
      <c r="B19" s="18" t="s">
        <v>36</v>
      </c>
      <c r="C19" s="20">
        <v>27500</v>
      </c>
    </row>
    <row r="20" spans="1:3" ht="21" customHeight="1">
      <c r="A20" s="31" t="s">
        <v>117</v>
      </c>
      <c r="B20" s="18" t="s">
        <v>22</v>
      </c>
      <c r="C20" s="20">
        <v>37600</v>
      </c>
    </row>
    <row r="21" spans="1:3" ht="14.25" customHeight="1">
      <c r="A21" s="31" t="s">
        <v>118</v>
      </c>
      <c r="B21" s="18" t="s">
        <v>21</v>
      </c>
      <c r="C21" s="20">
        <v>2</v>
      </c>
    </row>
    <row r="22" spans="1:3" ht="15.75">
      <c r="A22" s="30" t="s">
        <v>5</v>
      </c>
      <c r="B22" s="16" t="s">
        <v>3</v>
      </c>
      <c r="C22" s="17">
        <f>C23+C24</f>
        <v>3740</v>
      </c>
    </row>
    <row r="23" spans="1:3" ht="46.5" customHeight="1">
      <c r="A23" s="31" t="s">
        <v>75</v>
      </c>
      <c r="B23" s="18" t="s">
        <v>76</v>
      </c>
      <c r="C23" s="20">
        <v>2900</v>
      </c>
    </row>
    <row r="24" spans="1:3" ht="61.5" customHeight="1">
      <c r="A24" s="31" t="s">
        <v>78</v>
      </c>
      <c r="B24" s="18" t="s">
        <v>77</v>
      </c>
      <c r="C24" s="20">
        <v>840</v>
      </c>
    </row>
    <row r="25" spans="1:3" ht="13.5" customHeight="1">
      <c r="A25" s="30" t="s">
        <v>54</v>
      </c>
      <c r="B25" s="16" t="s">
        <v>97</v>
      </c>
      <c r="C25" s="21">
        <f>C26+C31+C33+C39+C42</f>
        <v>91963.5</v>
      </c>
    </row>
    <row r="26" spans="1:3" ht="29.25" customHeight="1">
      <c r="A26" s="30" t="s">
        <v>54</v>
      </c>
      <c r="B26" s="16" t="s">
        <v>58</v>
      </c>
      <c r="C26" s="17">
        <f>C27+C28+C29+C30</f>
        <v>21515</v>
      </c>
    </row>
    <row r="27" spans="1:3" ht="46.5" customHeight="1">
      <c r="A27" s="31" t="s">
        <v>30</v>
      </c>
      <c r="B27" s="18" t="s">
        <v>29</v>
      </c>
      <c r="C27" s="20">
        <v>4140</v>
      </c>
    </row>
    <row r="28" spans="1:3" ht="61.5" customHeight="1">
      <c r="A28" s="31" t="s">
        <v>98</v>
      </c>
      <c r="B28" s="18" t="s">
        <v>82</v>
      </c>
      <c r="C28" s="20">
        <v>11000</v>
      </c>
    </row>
    <row r="29" spans="1:3" ht="63">
      <c r="A29" s="31" t="s">
        <v>31</v>
      </c>
      <c r="B29" s="18" t="s">
        <v>87</v>
      </c>
      <c r="C29" s="20">
        <v>6300</v>
      </c>
    </row>
    <row r="30" spans="1:3" ht="47.25" customHeight="1">
      <c r="A30" s="31" t="s">
        <v>32</v>
      </c>
      <c r="B30" s="18" t="s">
        <v>50</v>
      </c>
      <c r="C30" s="20">
        <v>75</v>
      </c>
    </row>
    <row r="31" spans="1:3" ht="15.75">
      <c r="A31" s="30" t="s">
        <v>85</v>
      </c>
      <c r="B31" s="16" t="s">
        <v>11</v>
      </c>
      <c r="C31" s="17">
        <f>C32</f>
        <v>6872</v>
      </c>
    </row>
    <row r="32" spans="1:3" ht="15.75">
      <c r="A32" s="31" t="s">
        <v>86</v>
      </c>
      <c r="B32" s="18" t="s">
        <v>10</v>
      </c>
      <c r="C32" s="19">
        <v>6872</v>
      </c>
    </row>
    <row r="33" spans="1:3" ht="31.5">
      <c r="A33" s="32" t="s">
        <v>88</v>
      </c>
      <c r="B33" s="22" t="s">
        <v>13</v>
      </c>
      <c r="C33" s="23">
        <f>C34+C36</f>
        <v>44260.9</v>
      </c>
    </row>
    <row r="34" spans="1:3" ht="15.75">
      <c r="A34" s="32" t="s">
        <v>104</v>
      </c>
      <c r="B34" s="22" t="s">
        <v>105</v>
      </c>
      <c r="C34" s="23">
        <f>C35</f>
        <v>43603.8</v>
      </c>
    </row>
    <row r="35" spans="1:3" ht="33" customHeight="1">
      <c r="A35" s="33" t="s">
        <v>101</v>
      </c>
      <c r="B35" s="24" t="s">
        <v>93</v>
      </c>
      <c r="C35" s="25">
        <v>43603.8</v>
      </c>
    </row>
    <row r="36" spans="1:3" ht="15.75">
      <c r="A36" s="32" t="s">
        <v>106</v>
      </c>
      <c r="B36" s="22" t="s">
        <v>107</v>
      </c>
      <c r="C36" s="26">
        <f>C37+C38</f>
        <v>657.1</v>
      </c>
    </row>
    <row r="37" spans="1:3" ht="30" customHeight="1">
      <c r="A37" s="33" t="s">
        <v>94</v>
      </c>
      <c r="B37" s="24" t="s">
        <v>95</v>
      </c>
      <c r="C37" s="25">
        <v>466.8</v>
      </c>
    </row>
    <row r="38" spans="1:3" ht="15" customHeight="1">
      <c r="A38" s="33" t="s">
        <v>102</v>
      </c>
      <c r="B38" s="24" t="s">
        <v>103</v>
      </c>
      <c r="C38" s="25">
        <v>190.3</v>
      </c>
    </row>
    <row r="39" spans="1:3" ht="31.5">
      <c r="A39" s="32" t="s">
        <v>55</v>
      </c>
      <c r="B39" s="22" t="s">
        <v>4</v>
      </c>
      <c r="C39" s="23">
        <f>C40+C41</f>
        <v>16500</v>
      </c>
    </row>
    <row r="40" spans="1:3" ht="78.75">
      <c r="A40" s="31" t="s">
        <v>100</v>
      </c>
      <c r="B40" s="27" t="s">
        <v>89</v>
      </c>
      <c r="C40" s="20">
        <v>12000</v>
      </c>
    </row>
    <row r="41" spans="1:3" s="3" customFormat="1" ht="33.75" customHeight="1">
      <c r="A41" s="31" t="s">
        <v>99</v>
      </c>
      <c r="B41" s="28" t="s">
        <v>34</v>
      </c>
      <c r="C41" s="20">
        <v>4500</v>
      </c>
    </row>
    <row r="42" spans="1:3" ht="15.75" customHeight="1">
      <c r="A42" s="30" t="s">
        <v>14</v>
      </c>
      <c r="B42" s="16" t="s">
        <v>12</v>
      </c>
      <c r="C42" s="17">
        <f>SUM(C43:C49)</f>
        <v>2815.6</v>
      </c>
    </row>
    <row r="43" spans="1:3" ht="94.5" customHeight="1">
      <c r="A43" s="31" t="s">
        <v>79</v>
      </c>
      <c r="B43" s="27" t="s">
        <v>90</v>
      </c>
      <c r="C43" s="20">
        <v>250</v>
      </c>
    </row>
    <row r="44" spans="1:3" ht="51" customHeight="1">
      <c r="A44" s="31" t="s">
        <v>40</v>
      </c>
      <c r="B44" s="27" t="s">
        <v>39</v>
      </c>
      <c r="C44" s="20">
        <v>45</v>
      </c>
    </row>
    <row r="45" spans="1:3" ht="44.25" customHeight="1">
      <c r="A45" s="31" t="s">
        <v>110</v>
      </c>
      <c r="B45" s="27" t="s">
        <v>111</v>
      </c>
      <c r="C45" s="20">
        <v>26</v>
      </c>
    </row>
    <row r="46" spans="1:3" ht="29.25" customHeight="1">
      <c r="A46" s="31" t="s">
        <v>46</v>
      </c>
      <c r="B46" s="27" t="s">
        <v>47</v>
      </c>
      <c r="C46" s="20">
        <v>180</v>
      </c>
    </row>
    <row r="47" spans="1:3" ht="15.75" customHeight="1">
      <c r="A47" s="31" t="s">
        <v>48</v>
      </c>
      <c r="B47" s="27" t="s">
        <v>49</v>
      </c>
      <c r="C47" s="20">
        <v>24</v>
      </c>
    </row>
    <row r="48" spans="1:3" ht="46.5" customHeight="1">
      <c r="A48" s="31" t="s">
        <v>41</v>
      </c>
      <c r="B48" s="27" t="s">
        <v>42</v>
      </c>
      <c r="C48" s="20">
        <v>382.6</v>
      </c>
    </row>
    <row r="49" spans="1:3" ht="31.5" customHeight="1">
      <c r="A49" s="31" t="s">
        <v>33</v>
      </c>
      <c r="B49" s="27" t="s">
        <v>24</v>
      </c>
      <c r="C49" s="20">
        <v>1908</v>
      </c>
    </row>
    <row r="50" spans="1:3" ht="15.75" customHeight="1">
      <c r="A50" s="30" t="s">
        <v>81</v>
      </c>
      <c r="B50" s="16" t="s">
        <v>158</v>
      </c>
      <c r="C50" s="9">
        <f>C51+C90+C93</f>
        <v>691589.4</v>
      </c>
    </row>
    <row r="51" spans="1:3" ht="33" customHeight="1">
      <c r="A51" s="30" t="s">
        <v>159</v>
      </c>
      <c r="B51" s="16" t="s">
        <v>160</v>
      </c>
      <c r="C51" s="9">
        <f>C52+C55+C67+C78</f>
        <v>691165.4</v>
      </c>
    </row>
    <row r="52" spans="1:3" ht="30.75" customHeight="1">
      <c r="A52" s="30" t="s">
        <v>17</v>
      </c>
      <c r="B52" s="16" t="s">
        <v>25</v>
      </c>
      <c r="C52" s="17">
        <f>C53+C54</f>
        <v>81863.8</v>
      </c>
    </row>
    <row r="53" spans="1:3" ht="31.5">
      <c r="A53" s="31" t="s">
        <v>15</v>
      </c>
      <c r="B53" s="18" t="s">
        <v>44</v>
      </c>
      <c r="C53" s="20">
        <v>21418</v>
      </c>
    </row>
    <row r="54" spans="1:3" ht="30" customHeight="1">
      <c r="A54" s="31" t="s">
        <v>18</v>
      </c>
      <c r="B54" s="18" t="s">
        <v>19</v>
      </c>
      <c r="C54" s="19">
        <v>60445.8</v>
      </c>
    </row>
    <row r="55" spans="1:3" ht="30" customHeight="1">
      <c r="A55" s="30" t="s">
        <v>51</v>
      </c>
      <c r="B55" s="16" t="s">
        <v>52</v>
      </c>
      <c r="C55" s="17">
        <f>C56+C57</f>
        <v>79996.90000000001</v>
      </c>
    </row>
    <row r="56" spans="1:3" ht="51.75" customHeight="1">
      <c r="A56" s="31" t="s">
        <v>120</v>
      </c>
      <c r="B56" s="18" t="s">
        <v>119</v>
      </c>
      <c r="C56" s="19">
        <v>1227</v>
      </c>
    </row>
    <row r="57" spans="1:3" ht="15.75">
      <c r="A57" s="30" t="s">
        <v>156</v>
      </c>
      <c r="B57" s="16" t="s">
        <v>157</v>
      </c>
      <c r="C57" s="17">
        <f>SUM(C58:C66)</f>
        <v>78769.90000000001</v>
      </c>
    </row>
    <row r="58" spans="1:3" ht="51" customHeight="1">
      <c r="A58" s="31" t="s">
        <v>80</v>
      </c>
      <c r="B58" s="29" t="s">
        <v>91</v>
      </c>
      <c r="C58" s="20">
        <v>46095.1</v>
      </c>
    </row>
    <row r="59" spans="1:3" ht="63" customHeight="1">
      <c r="A59" s="31" t="s">
        <v>60</v>
      </c>
      <c r="B59" s="29" t="s">
        <v>109</v>
      </c>
      <c r="C59" s="20">
        <v>513.9</v>
      </c>
    </row>
    <row r="60" spans="1:3" ht="63" customHeight="1">
      <c r="A60" s="31" t="s">
        <v>122</v>
      </c>
      <c r="B60" s="29" t="s">
        <v>128</v>
      </c>
      <c r="C60" s="20">
        <v>1420</v>
      </c>
    </row>
    <row r="61" spans="1:3" ht="50.25" customHeight="1">
      <c r="A61" s="31" t="s">
        <v>126</v>
      </c>
      <c r="B61" s="29" t="s">
        <v>125</v>
      </c>
      <c r="C61" s="20">
        <v>0</v>
      </c>
    </row>
    <row r="62" spans="1:3" ht="99.75" customHeight="1">
      <c r="A62" s="31" t="s">
        <v>121</v>
      </c>
      <c r="B62" s="29" t="s">
        <v>129</v>
      </c>
      <c r="C62" s="20">
        <v>1181.3</v>
      </c>
    </row>
    <row r="63" spans="1:3" ht="49.5" customHeight="1">
      <c r="A63" s="31" t="s">
        <v>92</v>
      </c>
      <c r="B63" s="29" t="s">
        <v>116</v>
      </c>
      <c r="C63" s="20">
        <v>15673</v>
      </c>
    </row>
    <row r="64" spans="1:3" ht="36" customHeight="1">
      <c r="A64" s="31" t="s">
        <v>124</v>
      </c>
      <c r="B64" s="29" t="s">
        <v>123</v>
      </c>
      <c r="C64" s="20">
        <v>1000</v>
      </c>
    </row>
    <row r="65" spans="1:3" ht="39.75" customHeight="1">
      <c r="A65" s="31" t="s">
        <v>130</v>
      </c>
      <c r="B65" s="29" t="s">
        <v>127</v>
      </c>
      <c r="C65" s="20">
        <v>12386.6</v>
      </c>
    </row>
    <row r="66" spans="1:3" ht="62.25" customHeight="1">
      <c r="A66" s="31" t="s">
        <v>131</v>
      </c>
      <c r="B66" s="29" t="s">
        <v>162</v>
      </c>
      <c r="C66" s="20">
        <v>500</v>
      </c>
    </row>
    <row r="67" spans="1:3" ht="33" customHeight="1">
      <c r="A67" s="30" t="s">
        <v>56</v>
      </c>
      <c r="B67" s="16" t="s">
        <v>53</v>
      </c>
      <c r="C67" s="17">
        <f>C68+C69+C70+C77</f>
        <v>515085.8</v>
      </c>
    </row>
    <row r="68" spans="1:3" ht="33" customHeight="1">
      <c r="A68" s="31" t="s">
        <v>132</v>
      </c>
      <c r="B68" s="18" t="s">
        <v>133</v>
      </c>
      <c r="C68" s="19">
        <v>7932.6</v>
      </c>
    </row>
    <row r="69" spans="1:3" ht="31.5">
      <c r="A69" s="31" t="s">
        <v>26</v>
      </c>
      <c r="B69" s="18" t="s">
        <v>37</v>
      </c>
      <c r="C69" s="20">
        <v>33437</v>
      </c>
    </row>
    <row r="70" spans="1:3" ht="15.75">
      <c r="A70" s="30" t="s">
        <v>154</v>
      </c>
      <c r="B70" s="16" t="s">
        <v>155</v>
      </c>
      <c r="C70" s="21">
        <f>SUM(C71:C76)</f>
        <v>10287.400000000001</v>
      </c>
    </row>
    <row r="71" spans="1:3" ht="63.75" customHeight="1">
      <c r="A71" s="31" t="s">
        <v>62</v>
      </c>
      <c r="B71" s="18" t="s">
        <v>69</v>
      </c>
      <c r="C71" s="20">
        <v>2180</v>
      </c>
    </row>
    <row r="72" spans="1:3" ht="50.25" customHeight="1">
      <c r="A72" s="31" t="s">
        <v>63</v>
      </c>
      <c r="B72" s="18" t="s">
        <v>70</v>
      </c>
      <c r="C72" s="20">
        <v>830.8</v>
      </c>
    </row>
    <row r="73" spans="1:3" ht="63.75" customHeight="1">
      <c r="A73" s="31" t="s">
        <v>64</v>
      </c>
      <c r="B73" s="18" t="s">
        <v>83</v>
      </c>
      <c r="C73" s="20">
        <v>1589.2</v>
      </c>
    </row>
    <row r="74" spans="1:3" ht="43.5" customHeight="1">
      <c r="A74" s="31" t="s">
        <v>65</v>
      </c>
      <c r="B74" s="18" t="s">
        <v>71</v>
      </c>
      <c r="C74" s="20">
        <v>869.5</v>
      </c>
    </row>
    <row r="75" spans="1:3" ht="47.25" customHeight="1">
      <c r="A75" s="31" t="s">
        <v>67</v>
      </c>
      <c r="B75" s="18" t="s">
        <v>68</v>
      </c>
      <c r="C75" s="20">
        <v>3987.2</v>
      </c>
    </row>
    <row r="76" spans="1:3" ht="45" customHeight="1">
      <c r="A76" s="31" t="s">
        <v>66</v>
      </c>
      <c r="B76" s="18" t="s">
        <v>72</v>
      </c>
      <c r="C76" s="20">
        <v>830.7</v>
      </c>
    </row>
    <row r="77" spans="1:3" ht="83.25" customHeight="1">
      <c r="A77" s="31" t="s">
        <v>61</v>
      </c>
      <c r="B77" s="18" t="s">
        <v>84</v>
      </c>
      <c r="C77" s="20">
        <v>463428.8</v>
      </c>
    </row>
    <row r="78" spans="1:3" ht="15" customHeight="1">
      <c r="A78" s="32" t="s">
        <v>45</v>
      </c>
      <c r="B78" s="16" t="s">
        <v>43</v>
      </c>
      <c r="C78" s="40">
        <f>C79+C88+C89</f>
        <v>14218.900000000001</v>
      </c>
    </row>
    <row r="79" spans="1:3" ht="60" customHeight="1">
      <c r="A79" s="32" t="s">
        <v>27</v>
      </c>
      <c r="B79" s="16" t="s">
        <v>38</v>
      </c>
      <c r="C79" s="21">
        <f>SUM(C80:C87)</f>
        <v>12802.1</v>
      </c>
    </row>
    <row r="80" spans="1:3" ht="78.75" customHeight="1">
      <c r="A80" s="33" t="s">
        <v>134</v>
      </c>
      <c r="B80" s="18" t="s">
        <v>136</v>
      </c>
      <c r="C80" s="20">
        <v>1526</v>
      </c>
    </row>
    <row r="81" spans="1:3" ht="65.25" customHeight="1">
      <c r="A81" s="33" t="s">
        <v>135</v>
      </c>
      <c r="B81" s="18" t="s">
        <v>137</v>
      </c>
      <c r="C81" s="20">
        <v>289.6</v>
      </c>
    </row>
    <row r="82" spans="1:3" ht="62.25" customHeight="1">
      <c r="A82" s="33" t="s">
        <v>138</v>
      </c>
      <c r="B82" s="18" t="s">
        <v>139</v>
      </c>
      <c r="C82" s="20">
        <v>258.4</v>
      </c>
    </row>
    <row r="83" spans="1:3" ht="62.25" customHeight="1">
      <c r="A83" s="33" t="s">
        <v>140</v>
      </c>
      <c r="B83" s="18" t="s">
        <v>165</v>
      </c>
      <c r="C83" s="20">
        <v>252.8</v>
      </c>
    </row>
    <row r="84" spans="1:3" ht="81.75" customHeight="1">
      <c r="A84" s="33" t="s">
        <v>141</v>
      </c>
      <c r="B84" s="18" t="s">
        <v>142</v>
      </c>
      <c r="C84" s="20">
        <v>304.7</v>
      </c>
    </row>
    <row r="85" spans="1:3" ht="62.25" customHeight="1">
      <c r="A85" s="33" t="s">
        <v>144</v>
      </c>
      <c r="B85" s="18" t="s">
        <v>143</v>
      </c>
      <c r="C85" s="20">
        <v>2018.6</v>
      </c>
    </row>
    <row r="86" spans="1:3" ht="111.75" customHeight="1">
      <c r="A86" s="33" t="s">
        <v>145</v>
      </c>
      <c r="B86" s="18" t="s">
        <v>146</v>
      </c>
      <c r="C86" s="20">
        <v>7531</v>
      </c>
    </row>
    <row r="87" spans="1:3" ht="78" customHeight="1">
      <c r="A87" s="33" t="s">
        <v>147</v>
      </c>
      <c r="B87" s="18" t="s">
        <v>148</v>
      </c>
      <c r="C87" s="20">
        <v>621</v>
      </c>
    </row>
    <row r="88" spans="1:3" ht="47.25">
      <c r="A88" s="31" t="s">
        <v>74</v>
      </c>
      <c r="B88" s="29" t="s">
        <v>73</v>
      </c>
      <c r="C88" s="20">
        <f>290.8+155.8</f>
        <v>446.6</v>
      </c>
    </row>
    <row r="89" spans="1:3" ht="204.75">
      <c r="A89" s="31" t="s">
        <v>115</v>
      </c>
      <c r="B89" s="29" t="s">
        <v>149</v>
      </c>
      <c r="C89" s="20">
        <v>970.2</v>
      </c>
    </row>
    <row r="90" spans="1:3" ht="31.5">
      <c r="A90" s="30" t="s">
        <v>151</v>
      </c>
      <c r="B90" s="39" t="s">
        <v>150</v>
      </c>
      <c r="C90" s="21">
        <f>SUM(C91:C92)</f>
        <v>124</v>
      </c>
    </row>
    <row r="91" spans="1:3" ht="51" customHeight="1">
      <c r="A91" s="31" t="s">
        <v>152</v>
      </c>
      <c r="B91" s="29" t="s">
        <v>161</v>
      </c>
      <c r="C91" s="20">
        <v>20</v>
      </c>
    </row>
    <row r="92" spans="1:3" ht="47.25">
      <c r="A92" s="31" t="s">
        <v>152</v>
      </c>
      <c r="B92" s="29" t="s">
        <v>153</v>
      </c>
      <c r="C92" s="20">
        <v>104</v>
      </c>
    </row>
    <row r="93" spans="1:3" ht="33" customHeight="1">
      <c r="A93" s="30" t="s">
        <v>166</v>
      </c>
      <c r="B93" s="39" t="s">
        <v>167</v>
      </c>
      <c r="C93" s="21">
        <v>300</v>
      </c>
    </row>
    <row r="94" spans="1:3" ht="48" customHeight="1">
      <c r="A94" s="31" t="s">
        <v>163</v>
      </c>
      <c r="B94" s="29" t="s">
        <v>164</v>
      </c>
      <c r="C94" s="20">
        <v>300</v>
      </c>
    </row>
    <row r="95" spans="1:3" ht="15.75">
      <c r="A95" s="30" t="s">
        <v>28</v>
      </c>
      <c r="B95" s="10" t="s">
        <v>20</v>
      </c>
      <c r="C95" s="9">
        <f>C14+C50</f>
        <v>1186394.9</v>
      </c>
    </row>
    <row r="96" spans="1:3" ht="20.25" customHeight="1">
      <c r="A96" s="34"/>
      <c r="B96" s="7"/>
      <c r="C96" s="7"/>
    </row>
    <row r="97" spans="1:3" ht="15.75">
      <c r="A97" s="35"/>
      <c r="B97" s="11"/>
      <c r="C97" s="7"/>
    </row>
    <row r="98" ht="12.75">
      <c r="A98" s="36"/>
    </row>
    <row r="99" ht="12.75">
      <c r="A99" s="36"/>
    </row>
    <row r="100" ht="12.75">
      <c r="A100" s="36"/>
    </row>
    <row r="101" spans="1:3" ht="12.75">
      <c r="A101" s="36"/>
      <c r="C101" s="38"/>
    </row>
    <row r="102" spans="1:44" s="4" customFormat="1" ht="12.75">
      <c r="A102" s="36"/>
      <c r="C102" s="5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:44" s="4" customFormat="1" ht="12.75">
      <c r="A103" s="36"/>
      <c r="C103" s="5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:44" s="4" customFormat="1" ht="12.75">
      <c r="A104" s="36"/>
      <c r="C104" s="5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:44" s="4" customFormat="1" ht="12.75">
      <c r="A105" s="36"/>
      <c r="C105" s="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:44" s="4" customFormat="1" ht="12.75">
      <c r="A106" s="36"/>
      <c r="C106" s="5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:44" s="4" customFormat="1" ht="12.75">
      <c r="A107" s="36"/>
      <c r="C107" s="5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:44" s="4" customFormat="1" ht="12.75">
      <c r="A108" s="37"/>
      <c r="C108" s="5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</sheetData>
  <sheetProtection/>
  <mergeCells count="12">
    <mergeCell ref="A12:A13"/>
    <mergeCell ref="B12:B13"/>
    <mergeCell ref="A9:C9"/>
    <mergeCell ref="A10:B10"/>
    <mergeCell ref="A11:B11"/>
    <mergeCell ref="A6:C6"/>
    <mergeCell ref="A2:C2"/>
    <mergeCell ref="A3:C3"/>
    <mergeCell ref="A1:C1"/>
    <mergeCell ref="A4:C4"/>
    <mergeCell ref="A5:C5"/>
    <mergeCell ref="A7:C7"/>
  </mergeCells>
  <printOptions/>
  <pageMargins left="0.7480314960629921" right="0.3937007874015748" top="0.3937007874015748" bottom="0.3937007874015748" header="0" footer="0"/>
  <pageSetup fitToHeight="0" fitToWidth="1" horizontalDpi="600" verticalDpi="600" orientation="portrait" paperSize="9" scale="77" r:id="rId1"/>
  <rowBreaks count="1" manualBreakCount="1">
    <brk id="4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2004-05-29T00:19:58Z</cp:lastPrinted>
  <dcterms:created xsi:type="dcterms:W3CDTF">2002-01-21T07:46:24Z</dcterms:created>
  <dcterms:modified xsi:type="dcterms:W3CDTF">2013-05-31T02:21:12Z</dcterms:modified>
  <cp:category/>
  <cp:version/>
  <cp:contentType/>
  <cp:contentStatus/>
</cp:coreProperties>
</file>